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תוצאו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2CC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" fontId="0" fillId="4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9" fontId="0" fillId="4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9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תשובות נכונות מול שגויות</a:t>
            </a:r>
          </a:p>
        </rich>
      </tx>
      <overlay val="0"/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E9E5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6454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'תוצאות'!$J$3:$J$4</f>
            </numRef>
          </cat>
          <val>
            <numRef>
              <f>'תוצאות'!$K$3:$K$4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דיוק לכל פרי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'תוצאות'!K9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D9382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2C811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28C28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'תוצאות'!$J$10:$J$12</f>
            </numRef>
          </cat>
          <val>
            <numRef>
              <f>'תוצאות'!$K$10:$K$12</f>
            </numRef>
          </val>
        </ser>
        <dLbls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.1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%" sourceLinked="0"/>
        <majorTickMark val="none"/>
        <minorTickMark val="none"/>
        <crossAx val="10"/>
        <majorUnit val="0.2"/>
      </valAx>
    </plotArea>
    <plotVisOnly val="1"/>
    <dispBlanksAs val="gap"/>
  </chart>
</chartSpace>
</file>

<file path=xl/charts/chart3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דיוק לאורך השלבים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'תוצאות'!K14</f>
            </strRef>
          </tx>
          <spPr>
            <a:ln xmlns:a="http://schemas.openxmlformats.org/drawingml/2006/main" w="28000">
              <a:solidFill>
                <a:srgbClr val="217346"/>
              </a:solidFill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solidFill>
                  <a:srgbClr val="217346"/>
                </a:solidFill>
                <a:prstDash val="solid"/>
              </a:ln>
            </spPr>
          </marker>
          <cat>
            <numRef>
              <f>'תוצאות'!$J$15:$J$18</f>
            </numRef>
          </cat>
          <val>
            <numRef>
              <f>'תוצאות'!$K$15:$K$18</f>
            </numRef>
          </val>
          <smooth val="0"/>
        </ser>
        <dLbls>
          <showLegendKey val="0"/>
          <showVal val="1"/>
          <showCatName val="0"/>
          <showSerName val="0"/>
        </dLbls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.1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%" sourceLinked="0"/>
        <majorTickMark val="none"/>
        <minorTickMark val="none"/>
        <crossAx val="10"/>
        <majorUnit val="0.2"/>
      </valAx>
    </plotArea>
    <plotVisOnly val="1"/>
    <dispBlanksAs val="gap"/>
  </chart>
</chartSpace>
</file>

<file path=xl/charts/chart4.xml><?xml version="1.0" encoding="utf-8"?>
<chartSpace xmlns="http://schemas.openxmlformats.org/drawingml/2006/chart">
  <roundedCorners val="0"/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ביטחון תפוח מול ביטחון בננה</a:t>
            </a:r>
          </a:p>
        </rich>
      </tx>
      <overlay val="0"/>
    </title>
    <plotArea>
      <scatterChart>
        <ser>
          <idx val="0"/>
          <order val="0"/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1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marker>
          <xVal>
            <numRef>
              <f>'תוצאות'!$C$2:$C$13</f>
            </numRef>
          </xVal>
          <yVal>
            <numRef>
              <f>'תוצאות'!$D$2:$D$13</f>
            </numRef>
          </yVal>
        </ser>
        <axId val="10"/>
        <axId val="20"/>
      </scatterChart>
      <valAx>
        <axId val="10"/>
        <scaling>
          <orientation val="minMax"/>
          <max val="100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תפוח (%)</a:t>
                </a:r>
              </a:p>
            </rich>
          </tx>
          <overlay val="0"/>
        </title>
        <majorTickMark val="none"/>
        <minorTickMark val="none"/>
        <crossAx val="20"/>
      </valAx>
      <valAx>
        <axId val="20"/>
        <scaling>
          <orientation val="minMax"/>
          <max val="100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בננה (%)</a:t>
                </a:r>
              </a:p>
            </rich>
          </tx>
          <overlay val="0"/>
        </title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roundedCorners val="0"/>
  <style val="18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תפוח מול בננה (גודל הבועה = תפוז)</a:t>
            </a:r>
          </a:p>
        </rich>
      </tx>
      <overlay val="0"/>
    </title>
    <plotArea>
      <bubbleChart>
        <ser>
          <idx val="0"/>
          <order val="0"/>
          <spPr>
            <a:solidFill xmlns:a="http://schemas.openxmlformats.org/drawingml/2006/main">
              <a:srgbClr val="F28C28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xVal>
            <numRef>
              <f>'תוצאות'!$C$2:$C$13</f>
            </numRef>
          </xVal>
          <yVal>
            <numRef>
              <f>'תוצאות'!$D$2:$D$13</f>
            </numRef>
          </yVal>
          <bubbleSize>
            <numRef>
              <f>'תוצאות'!$E$2:$E$13</f>
            </numRef>
          </bubbleSize>
        </ser>
        <bubbleScale val="30"/>
        <axId val="10"/>
        <axId val="20"/>
      </bubbleChart>
      <valAx>
        <axId val="10"/>
        <scaling>
          <orientation val="minMax"/>
          <max val="120"/>
          <min val="-2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תפוח (%)</a:t>
                </a:r>
              </a:p>
            </rich>
          </tx>
          <overlay val="0"/>
        </title>
        <numFmt formatCode="0;;0" sourceLinked="0"/>
        <majorTickMark val="none"/>
        <minorTickMark val="none"/>
        <crossAx val="20"/>
        <majorUnit val="20"/>
      </valAx>
      <valAx>
        <axId val="20"/>
        <scaling>
          <orientation val="minMax"/>
          <max val="120"/>
          <min val="-2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בננה (%)</a:t>
                </a:r>
              </a:p>
            </rich>
          </tx>
          <overlay val="0"/>
        </title>
        <numFmt formatCode="0;;0" sourceLinked="0"/>
        <majorTickMark val="none"/>
        <minorTickMark val="none"/>
        <crossAx val="10"/>
        <majorUnit val="2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17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32</row>
      <rowOff>0</rowOff>
    </from>
    <ext cx="432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5</col>
      <colOff>0</colOff>
      <row>32</row>
      <rowOff>0</rowOff>
    </from>
    <ext cx="4320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47</row>
      <rowOff>0</rowOff>
    </from>
    <ext cx="4320000" cy="252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1" customWidth="1" min="3" max="3"/>
    <col width="11" customWidth="1" min="4" max="4"/>
    <col width="11" customWidth="1" min="5" max="5"/>
    <col width="24" customWidth="1" min="6" max="6"/>
    <col width="20" customWidth="1" min="7" max="7"/>
    <col width="16" customWidth="1" min="8" max="8"/>
    <col width="3" customWidth="1" min="9" max="9"/>
    <col width="30" customWidth="1" min="10" max="10"/>
    <col width="14" customWidth="1" min="11" max="11"/>
  </cols>
  <sheetData>
    <row r="1" ht="34" customHeight="1">
      <c r="A1" s="1" t="inlineStr">
        <is>
          <t>תמונה</t>
        </is>
      </c>
      <c r="B1" s="1" t="inlineStr">
        <is>
          <t>הפרי האמיתי</t>
        </is>
      </c>
      <c r="C1" s="1" t="inlineStr">
        <is>
          <t>תפוח</t>
        </is>
      </c>
      <c r="D1" s="1" t="inlineStr">
        <is>
          <t>בננה</t>
        </is>
      </c>
      <c r="E1" s="1" t="inlineStr">
        <is>
          <t>תפוז</t>
        </is>
      </c>
      <c r="F1" s="1" t="inlineStr">
        <is>
          <t>תשובת הבינה המלאכותית</t>
        </is>
      </c>
      <c r="G1" s="1" t="inlineStr">
        <is>
          <t>נכון? (1=כן, 0=לא)</t>
        </is>
      </c>
      <c r="H1" s="1" t="inlineStr">
        <is>
          <t>ביטחון (%)</t>
        </is>
      </c>
      <c r="J1" s="1" t="inlineStr">
        <is>
          <t>שאלה</t>
        </is>
      </c>
      <c r="K1" s="1" t="inlineStr">
        <is>
          <t>תשובה</t>
        </is>
      </c>
    </row>
    <row r="2">
      <c r="A2" s="2" t="inlineStr">
        <is>
          <t>apple_01</t>
        </is>
      </c>
      <c r="B2" s="2" t="inlineStr">
        <is>
          <t>תפוח</t>
        </is>
      </c>
      <c r="C2" s="3" t="n">
        <v>97</v>
      </c>
      <c r="D2" s="3" t="n">
        <v>2</v>
      </c>
      <c r="E2" s="3" t="n">
        <v>1</v>
      </c>
      <c r="F2" s="4">
        <f>INDEX($C$1:$E$1,MATCH(MAX(C2:E2),C2:E2,0))</f>
        <v/>
      </c>
      <c r="G2" s="5">
        <f>IF(B2=F2,1,0)</f>
        <v/>
      </c>
      <c r="H2" s="5">
        <f>MAX(C2:E2)</f>
        <v/>
      </c>
      <c r="J2" s="2" t="inlineStr">
        <is>
          <t>כמה תמונות?</t>
        </is>
      </c>
      <c r="K2" s="5">
        <f>COUNT(G2:G13)</f>
        <v/>
      </c>
    </row>
    <row r="3">
      <c r="A3" s="2" t="inlineStr">
        <is>
          <t>apple_02</t>
        </is>
      </c>
      <c r="B3" s="2" t="inlineStr">
        <is>
          <t>תפוח</t>
        </is>
      </c>
      <c r="C3" s="3" t="n">
        <v>91</v>
      </c>
      <c r="D3" s="3" t="n">
        <v>4</v>
      </c>
      <c r="E3" s="3" t="n">
        <v>5</v>
      </c>
      <c r="F3" s="4">
        <f>INDEX($C$1:$E$1,MATCH(MAX(C3:E3),C3:E3,0))</f>
        <v/>
      </c>
      <c r="G3" s="5">
        <f>IF(B3=F3,1,0)</f>
        <v/>
      </c>
      <c r="H3" s="5">
        <f>MAX(C3:E3)</f>
        <v/>
      </c>
      <c r="J3" s="2" t="inlineStr">
        <is>
          <t>נכון</t>
        </is>
      </c>
      <c r="K3" s="5">
        <f>SUM(G2:G13)</f>
        <v/>
      </c>
    </row>
    <row r="4">
      <c r="A4" s="2" t="inlineStr">
        <is>
          <t>apple_03</t>
        </is>
      </c>
      <c r="B4" s="2" t="inlineStr">
        <is>
          <t>תפוח</t>
        </is>
      </c>
      <c r="C4" s="3" t="n">
        <v>99</v>
      </c>
      <c r="D4" s="3" t="n">
        <v>0</v>
      </c>
      <c r="E4" s="3" t="n">
        <v>1</v>
      </c>
      <c r="F4" s="4">
        <f>INDEX($C$1:$E$1,MATCH(MAX(C4:E4),C4:E4,0))</f>
        <v/>
      </c>
      <c r="G4" s="5">
        <f>IF(B4=F4,1,0)</f>
        <v/>
      </c>
      <c r="H4" s="5">
        <f>MAX(C4:E4)</f>
        <v/>
      </c>
      <c r="J4" s="2" t="inlineStr">
        <is>
          <t>שגוי</t>
        </is>
      </c>
      <c r="K4" s="5">
        <f>K2-K3</f>
        <v/>
      </c>
    </row>
    <row r="5">
      <c r="A5" s="2" t="inlineStr">
        <is>
          <t>apple_04</t>
        </is>
      </c>
      <c r="B5" s="2" t="inlineStr">
        <is>
          <t>תפוח</t>
        </is>
      </c>
      <c r="C5" s="3" t="n">
        <v>84</v>
      </c>
      <c r="D5" s="3" t="n">
        <v>3</v>
      </c>
      <c r="E5" s="3" t="n">
        <v>13</v>
      </c>
      <c r="F5" s="4">
        <f>INDEX($C$1:$E$1,MATCH(MAX(C5:E5),C5:E5,0))</f>
        <v/>
      </c>
      <c r="G5" s="5">
        <f>IF(B5=F5,1,0)</f>
        <v/>
      </c>
      <c r="H5" s="5">
        <f>MAX(C5:E5)</f>
        <v/>
      </c>
      <c r="J5" s="2" t="inlineStr">
        <is>
          <t>דיוק</t>
        </is>
      </c>
      <c r="K5" s="6">
        <f>K3/K2</f>
        <v/>
      </c>
    </row>
    <row r="6">
      <c r="A6" s="2" t="inlineStr">
        <is>
          <t>banana_01</t>
        </is>
      </c>
      <c r="B6" s="2" t="inlineStr">
        <is>
          <t>בננה</t>
        </is>
      </c>
      <c r="C6" s="3" t="n">
        <v>3</v>
      </c>
      <c r="D6" s="3" t="n">
        <v>94</v>
      </c>
      <c r="E6" s="3" t="n">
        <v>3</v>
      </c>
      <c r="F6" s="4">
        <f>INDEX($C$1:$E$1,MATCH(MAX(C6:E6),C6:E6,0))</f>
        <v/>
      </c>
      <c r="G6" s="5">
        <f>IF(B6=F6,1,0)</f>
        <v/>
      </c>
      <c r="H6" s="5">
        <f>MAX(C6:E6)</f>
        <v/>
      </c>
      <c r="J6" s="2" t="inlineStr">
        <is>
          <t>ביטחון ממוצע (%)</t>
        </is>
      </c>
      <c r="K6" s="7">
        <f>AVERAGE(H2:H13)</f>
        <v/>
      </c>
    </row>
    <row r="7">
      <c r="A7" s="2" t="inlineStr">
        <is>
          <t>banana_02</t>
        </is>
      </c>
      <c r="B7" s="2" t="inlineStr">
        <is>
          <t>בננה</t>
        </is>
      </c>
      <c r="C7" s="3" t="n">
        <v>6</v>
      </c>
      <c r="D7" s="3" t="n">
        <v>88</v>
      </c>
      <c r="E7" s="3" t="n">
        <v>6</v>
      </c>
      <c r="F7" s="4">
        <f>INDEX($C$1:$E$1,MATCH(MAX(C7:E7),C7:E7,0))</f>
        <v/>
      </c>
      <c r="G7" s="5">
        <f>IF(B7=F7,1,0)</f>
        <v/>
      </c>
      <c r="H7" s="5">
        <f>MAX(C7:E7)</f>
        <v/>
      </c>
      <c r="J7" s="2" t="inlineStr">
        <is>
          <t>הביטחון הנמוך ביותר (%)</t>
        </is>
      </c>
      <c r="K7" s="5">
        <f>MIN(H2:H13)</f>
        <v/>
      </c>
    </row>
    <row r="8">
      <c r="A8" s="2" t="inlineStr">
        <is>
          <t>banana_03</t>
        </is>
      </c>
      <c r="B8" s="2" t="inlineStr">
        <is>
          <t>בננה</t>
        </is>
      </c>
      <c r="C8" s="3" t="n">
        <v>12</v>
      </c>
      <c r="D8" s="3" t="n">
        <v>41</v>
      </c>
      <c r="E8" s="3" t="n">
        <v>47</v>
      </c>
      <c r="F8" s="4">
        <f>INDEX($C$1:$E$1,MATCH(MAX(C8:E8),C8:E8,0))</f>
        <v/>
      </c>
      <c r="G8" s="5">
        <f>IF(B8=F8,1,0)</f>
        <v/>
      </c>
      <c r="H8" s="5">
        <f>MAX(C8:E8)</f>
        <v/>
      </c>
    </row>
    <row r="9">
      <c r="A9" s="2" t="inlineStr">
        <is>
          <t>banana_04</t>
        </is>
      </c>
      <c r="B9" s="2" t="inlineStr">
        <is>
          <t>בננה</t>
        </is>
      </c>
      <c r="C9" s="3" t="n">
        <v>4</v>
      </c>
      <c r="D9" s="3" t="n">
        <v>95</v>
      </c>
      <c r="E9" s="3" t="n">
        <v>1</v>
      </c>
      <c r="F9" s="4">
        <f>INDEX($C$1:$E$1,MATCH(MAX(C9:E9),C9:E9,0))</f>
        <v/>
      </c>
      <c r="G9" s="5">
        <f>IF(B9=F9,1,0)</f>
        <v/>
      </c>
      <c r="H9" s="5">
        <f>MAX(C9:E9)</f>
        <v/>
      </c>
      <c r="J9" s="1" t="inlineStr">
        <is>
          <t>פרי</t>
        </is>
      </c>
      <c r="K9" s="1" t="inlineStr">
        <is>
          <t>דיוק</t>
        </is>
      </c>
    </row>
    <row r="10">
      <c r="A10" s="2" t="inlineStr">
        <is>
          <t>orange_01</t>
        </is>
      </c>
      <c r="B10" s="2" t="inlineStr">
        <is>
          <t>תפוז</t>
        </is>
      </c>
      <c r="C10" s="3" t="n">
        <v>5</v>
      </c>
      <c r="D10" s="3" t="n">
        <v>2</v>
      </c>
      <c r="E10" s="3" t="n">
        <v>93</v>
      </c>
      <c r="F10" s="4">
        <f>INDEX($C$1:$E$1,MATCH(MAX(C10:E10),C10:E10,0))</f>
        <v/>
      </c>
      <c r="G10" s="5">
        <f>IF(B10=F10,1,0)</f>
        <v/>
      </c>
      <c r="H10" s="5">
        <f>MAX(C10:E10)</f>
        <v/>
      </c>
      <c r="J10" s="2" t="inlineStr">
        <is>
          <t>תפוח</t>
        </is>
      </c>
      <c r="K10" s="8">
        <f>AVERAGEIF($B$2:$B$13,J10,$G$2:$G$13)</f>
        <v/>
      </c>
    </row>
    <row r="11">
      <c r="A11" s="2" t="inlineStr">
        <is>
          <t>orange_02</t>
        </is>
      </c>
      <c r="B11" s="2" t="inlineStr">
        <is>
          <t>תפוז</t>
        </is>
      </c>
      <c r="C11" s="3" t="n">
        <v>38</v>
      </c>
      <c r="D11" s="3" t="n">
        <v>9</v>
      </c>
      <c r="E11" s="3" t="n">
        <v>53</v>
      </c>
      <c r="F11" s="4">
        <f>INDEX($C$1:$E$1,MATCH(MAX(C11:E11),C11:E11,0))</f>
        <v/>
      </c>
      <c r="G11" s="5">
        <f>IF(B11=F11,1,0)</f>
        <v/>
      </c>
      <c r="H11" s="5">
        <f>MAX(C11:E11)</f>
        <v/>
      </c>
      <c r="J11" s="2" t="inlineStr">
        <is>
          <t>בננה</t>
        </is>
      </c>
      <c r="K11" s="8">
        <f>AVERAGEIF($B$2:$B$13,J11,$G$2:$G$13)</f>
        <v/>
      </c>
    </row>
    <row r="12">
      <c r="A12" s="2" t="inlineStr">
        <is>
          <t>orange_03</t>
        </is>
      </c>
      <c r="B12" s="2" t="inlineStr">
        <is>
          <t>תפוז</t>
        </is>
      </c>
      <c r="C12" s="3" t="n">
        <v>61</v>
      </c>
      <c r="D12" s="3" t="n">
        <v>5</v>
      </c>
      <c r="E12" s="3" t="n">
        <v>34</v>
      </c>
      <c r="F12" s="4">
        <f>INDEX($C$1:$E$1,MATCH(MAX(C12:E12),C12:E12,0))</f>
        <v/>
      </c>
      <c r="G12" s="5">
        <f>IF(B12=F12,1,0)</f>
        <v/>
      </c>
      <c r="H12" s="5">
        <f>MAX(C12:E12)</f>
        <v/>
      </c>
      <c r="J12" s="2" t="inlineStr">
        <is>
          <t>תפוז</t>
        </is>
      </c>
      <c r="K12" s="8">
        <f>AVERAGEIF($B$2:$B$13,J12,$G$2:$G$13)</f>
        <v/>
      </c>
    </row>
    <row r="13">
      <c r="A13" s="2" t="inlineStr">
        <is>
          <t>orange_04</t>
        </is>
      </c>
      <c r="B13" s="2" t="inlineStr">
        <is>
          <t>תפוז</t>
        </is>
      </c>
      <c r="C13" s="3" t="n">
        <v>7</v>
      </c>
      <c r="D13" s="3" t="n">
        <v>3</v>
      </c>
      <c r="E13" s="3" t="n">
        <v>90</v>
      </c>
      <c r="F13" s="4">
        <f>INDEX($C$1:$E$1,MATCH(MAX(C13:E13),C13:E13,0))</f>
        <v/>
      </c>
      <c r="G13" s="5">
        <f>IF(B13=F13,1,0)</f>
        <v/>
      </c>
      <c r="H13" s="5">
        <f>MAX(C13:E13)</f>
        <v/>
      </c>
    </row>
    <row r="14">
      <c r="J14" s="1" t="inlineStr">
        <is>
          <t>שלב</t>
        </is>
      </c>
      <c r="K14" s="1" t="inlineStr">
        <is>
          <t>דיוק</t>
        </is>
      </c>
    </row>
    <row r="15">
      <c r="A15" s="9" t="inlineStr">
        <is>
          <t>צהוב = מקלידים מספרים</t>
        </is>
      </c>
      <c r="B15" s="10" t="n"/>
      <c r="C15" s="11" t="n"/>
      <c r="J15" s="2" t="inlineStr">
        <is>
          <t>3 - מבחן קל</t>
        </is>
      </c>
      <c r="K15" s="8">
        <f>K5</f>
        <v/>
      </c>
    </row>
    <row r="16">
      <c r="A16" s="4" t="inlineStr">
        <is>
          <t>כחול = מקלידים נוסחה</t>
        </is>
      </c>
      <c r="B16" s="10" t="n"/>
      <c r="C16" s="11" t="n"/>
      <c r="J16" s="2" t="inlineStr">
        <is>
          <t>4 - שוברים את הבינה המלאכותית</t>
        </is>
      </c>
      <c r="K16" s="12" t="n">
        <v>0.6</v>
      </c>
    </row>
    <row r="17">
      <c r="J17" s="2" t="inlineStr">
        <is>
          <t>5 - אחרי אימון מחדש</t>
        </is>
      </c>
      <c r="K17" s="12" t="n">
        <v>0.77</v>
      </c>
    </row>
    <row r="18">
      <c r="J18" s="2" t="inlineStr">
        <is>
          <t>6 - אתגר</t>
        </is>
      </c>
      <c r="K18" s="12" t="n">
        <v>0.43</v>
      </c>
    </row>
  </sheetData>
  <mergeCells count="2">
    <mergeCell ref="A15:C15"/>
    <mergeCell ref="A16:C1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2026-10-08T19:15:11Z</dcterms:created>
  <dcterms:modified xmlns:dcterms="http://purl.org/dc/terms/" xmlns:xsi="http://www.w3.org/2001/XMLSchema-instance" xsi:type="dcterms:W3CDTF">2026-10-08T19:15:11Z</dcterms:modified>
</cp:coreProperties>
</file>