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نتائ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الإجابات الصحيحة مقابل الخاطئة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'النتائج'!$J$3:$J$4</f>
            </numRef>
          </cat>
          <val>
            <numRef>
              <f>'النتائج'!$K$3:$K$4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الدقة لكل فاكهة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'النتائج'!K9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38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C81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'النتائج'!$J$10:$J$12</f>
            </numRef>
          </cat>
          <val>
            <numRef>
              <f>'النتائج'!$K$10:$K$12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الدقة: الجولة 1 مقابل الجولة 2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'النتائج'!K14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'النتائج'!$J$15:$J$18</f>
            </numRef>
          </cat>
          <val>
            <numRef>
              <f>'النتائج'!$K$15:$K$18</f>
            </numRef>
          </val>
          <smooth val="0"/>
        </ser>
        <dLbls>
          <showLegendKey val="0"/>
          <showVal val="1"/>
          <showCatName val="0"/>
          <showSerName val="0"/>
        </dLbls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4.xml><?xml version="1.0" encoding="utf-8"?>
<chartSpace xmlns="http://schemas.openxmlformats.org/drawingml/2006/chart">
  <roundedCorners val="0"/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ثقة التفاح مقابل ثقة الموز</a:t>
            </a:r>
          </a:p>
        </rich>
      </tx>
      <overlay val="0"/>
    </title>
    <plotArea>
      <scatterChart>
        <ser>
          <idx val="0"/>
          <order val="0"/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marker>
          <xVal>
            <numRef>
              <f>'النتائج'!$C$2:$C$13</f>
            </numRef>
          </xVal>
          <yVal>
            <numRef>
              <f>'النتائج'!$D$2:$D$13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تفاح (%)</a:t>
                </a:r>
              </a:p>
            </rich>
          </tx>
          <overlay val="0"/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موز (%)</a:t>
                </a:r>
              </a:p>
            </rich>
          </tx>
          <overlay val="0"/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roundedCorners val="0"/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التفاح مقابل الموز (حجم الفقاعة = البرتقال)</a:t>
            </a:r>
          </a:p>
        </rich>
      </tx>
      <overlay val="0"/>
    </title>
    <plotArea>
      <bubbleChart>
        <ser>
          <idx val="0"/>
          <order val="0"/>
          <spPr>
            <a:solidFill xmlns:a="http://schemas.openxmlformats.org/drawingml/2006/main">
              <a:srgbClr val="F28C2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xVal>
            <numRef>
              <f>'النتائج'!$C$2:$C$13</f>
            </numRef>
          </xVal>
          <yVal>
            <numRef>
              <f>'النتائج'!$D$2:$D$13</f>
            </numRef>
          </yVal>
          <bubbleSize>
            <numRef>
              <f>'النتائج'!$E$2:$E$13</f>
            </numRef>
          </bubbleSize>
        </ser>
        <bubbleScale val="30"/>
        <axId val="10"/>
        <axId val="20"/>
      </bubbleChart>
      <valAx>
        <axId val="1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تفاح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20"/>
        <majorUnit val="20"/>
      </valAx>
      <valAx>
        <axId val="2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موز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10"/>
        <majorUnit val="2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32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47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الصورة</t>
        </is>
      </c>
      <c r="B1" s="1" t="inlineStr">
        <is>
          <t>الفاكهة الحقيقية</t>
        </is>
      </c>
      <c r="C1" s="1" t="inlineStr">
        <is>
          <t>تفاح</t>
        </is>
      </c>
      <c r="D1" s="1" t="inlineStr">
        <is>
          <t>موز</t>
        </is>
      </c>
      <c r="E1" s="1" t="inlineStr">
        <is>
          <t>برتقال</t>
        </is>
      </c>
      <c r="F1" s="1" t="inlineStr">
        <is>
          <t>إجابة الذكاء الاصطناعي</t>
        </is>
      </c>
      <c r="G1" s="1" t="inlineStr">
        <is>
          <t>صحيحة؟ (1=نعم، 0=لا)</t>
        </is>
      </c>
      <c r="H1" s="1" t="inlineStr">
        <is>
          <t>الثقة (%)</t>
        </is>
      </c>
      <c r="J1" s="1" t="inlineStr">
        <is>
          <t>السؤال</t>
        </is>
      </c>
      <c r="K1" s="1" t="inlineStr">
        <is>
          <t>الجواب</t>
        </is>
      </c>
    </row>
    <row r="2">
      <c r="A2" s="2" t="inlineStr">
        <is>
          <t>apple_b01</t>
        </is>
      </c>
      <c r="B2" s="2" t="inlineStr">
        <is>
          <t>تفاح</t>
        </is>
      </c>
      <c r="C2" s="3" t="n">
        <v>92</v>
      </c>
      <c r="D2" s="3" t="n">
        <v>0</v>
      </c>
      <c r="E2" s="3" t="n">
        <v>8</v>
      </c>
      <c r="F2" s="4">
        <f>INDEX($C$1:$E$1,MATCH(MAX(C2:E2),C2:E2,0))</f>
        <v/>
      </c>
      <c r="G2" s="5">
        <f>IF(B2=F2,1,0)</f>
        <v/>
      </c>
      <c r="H2" s="5">
        <f>MAX(C2:E2)</f>
        <v/>
      </c>
      <c r="J2" s="2" t="inlineStr">
        <is>
          <t>كم عدد الصور؟</t>
        </is>
      </c>
      <c r="K2" s="5">
        <f>COUNT(G2:G13)</f>
        <v/>
      </c>
    </row>
    <row r="3">
      <c r="A3" s="2" t="inlineStr">
        <is>
          <t>apple_b02</t>
        </is>
      </c>
      <c r="B3" s="2" t="inlineStr">
        <is>
          <t>تفاح</t>
        </is>
      </c>
      <c r="C3" s="3" t="n">
        <v>100</v>
      </c>
      <c r="D3" s="3" t="n">
        <v>0</v>
      </c>
      <c r="E3" s="3" t="n">
        <v>0</v>
      </c>
      <c r="F3" s="4">
        <f>INDEX($C$1:$E$1,MATCH(MAX(C3:E3),C3:E3,0))</f>
        <v/>
      </c>
      <c r="G3" s="5">
        <f>IF(B3=F3,1,0)</f>
        <v/>
      </c>
      <c r="H3" s="5">
        <f>MAX(C3:E3)</f>
        <v/>
      </c>
      <c r="J3" s="2" t="inlineStr">
        <is>
          <t>صحيحة</t>
        </is>
      </c>
      <c r="K3" s="5">
        <f>SUM(G2:G13)</f>
        <v/>
      </c>
    </row>
    <row r="4">
      <c r="A4" s="2" t="inlineStr">
        <is>
          <t>apple_b03</t>
        </is>
      </c>
      <c r="B4" s="2" t="inlineStr">
        <is>
          <t>تفاح</t>
        </is>
      </c>
      <c r="C4" s="3" t="n">
        <v>5</v>
      </c>
      <c r="D4" s="3" t="n">
        <v>0</v>
      </c>
      <c r="E4" s="3" t="n">
        <v>95</v>
      </c>
      <c r="F4" s="4">
        <f>INDEX($C$1:$E$1,MATCH(MAX(C4:E4),C4:E4,0))</f>
        <v/>
      </c>
      <c r="G4" s="5">
        <f>IF(B4=F4,1,0)</f>
        <v/>
      </c>
      <c r="H4" s="5">
        <f>MAX(C4:E4)</f>
        <v/>
      </c>
      <c r="J4" s="2" t="inlineStr">
        <is>
          <t>خاطئة</t>
        </is>
      </c>
      <c r="K4" s="5">
        <f>K2-K3</f>
        <v/>
      </c>
    </row>
    <row r="5">
      <c r="A5" s="2" t="inlineStr">
        <is>
          <t>apple_b04</t>
        </is>
      </c>
      <c r="B5" s="2" t="inlineStr">
        <is>
          <t>تفاح</t>
        </is>
      </c>
      <c r="C5" s="3" t="n">
        <v>0</v>
      </c>
      <c r="D5" s="3" t="n">
        <v>0</v>
      </c>
      <c r="E5" s="3" t="n">
        <v>100</v>
      </c>
      <c r="F5" s="4">
        <f>INDEX($C$1:$E$1,MATCH(MAX(C5:E5),C5:E5,0))</f>
        <v/>
      </c>
      <c r="G5" s="5">
        <f>IF(B5=F5,1,0)</f>
        <v/>
      </c>
      <c r="H5" s="5">
        <f>MAX(C5:E5)</f>
        <v/>
      </c>
      <c r="J5" s="2" t="inlineStr">
        <is>
          <t>الدقة</t>
        </is>
      </c>
      <c r="K5" s="6">
        <f>K3/K2</f>
        <v/>
      </c>
    </row>
    <row r="6">
      <c r="A6" s="2" t="inlineStr">
        <is>
          <t>banana_b01</t>
        </is>
      </c>
      <c r="B6" s="2" t="inlineStr">
        <is>
          <t>موز</t>
        </is>
      </c>
      <c r="C6" s="3" t="n">
        <v>0</v>
      </c>
      <c r="D6" s="3" t="n">
        <v>100</v>
      </c>
      <c r="E6" s="3" t="n">
        <v>0</v>
      </c>
      <c r="F6" s="4">
        <f>INDEX($C$1:$E$1,MATCH(MAX(C6:E6),C6:E6,0))</f>
        <v/>
      </c>
      <c r="G6" s="5">
        <f>IF(B6=F6,1,0)</f>
        <v/>
      </c>
      <c r="H6" s="5">
        <f>MAX(C6:E6)</f>
        <v/>
      </c>
      <c r="J6" s="2" t="inlineStr">
        <is>
          <t>متوسط الثقة (%)</t>
        </is>
      </c>
      <c r="K6" s="7">
        <f>AVERAGE(H2:H13)</f>
        <v/>
      </c>
    </row>
    <row r="7">
      <c r="A7" s="2" t="inlineStr">
        <is>
          <t>banana_b02</t>
        </is>
      </c>
      <c r="B7" s="2" t="inlineStr">
        <is>
          <t>موز</t>
        </is>
      </c>
      <c r="C7" s="3" t="n">
        <v>16</v>
      </c>
      <c r="D7" s="3" t="n">
        <v>84</v>
      </c>
      <c r="E7" s="3" t="n">
        <v>0</v>
      </c>
      <c r="F7" s="4">
        <f>INDEX($C$1:$E$1,MATCH(MAX(C7:E7),C7:E7,0))</f>
        <v/>
      </c>
      <c r="G7" s="5">
        <f>IF(B7=F7,1,0)</f>
        <v/>
      </c>
      <c r="H7" s="5">
        <f>MAX(C7:E7)</f>
        <v/>
      </c>
      <c r="J7" s="2" t="inlineStr">
        <is>
          <t>أقل ثقة (%)</t>
        </is>
      </c>
      <c r="K7" s="5">
        <f>MIN(H2:H13)</f>
        <v/>
      </c>
    </row>
    <row r="8">
      <c r="A8" s="2" t="inlineStr">
        <is>
          <t>banana_b03</t>
        </is>
      </c>
      <c r="B8" s="2" t="inlineStr">
        <is>
          <t>موز</t>
        </is>
      </c>
      <c r="C8" s="3" t="n">
        <v>0</v>
      </c>
      <c r="D8" s="3" t="n">
        <v>100</v>
      </c>
      <c r="E8" s="3" t="n">
        <v>0</v>
      </c>
      <c r="F8" s="4">
        <f>INDEX($C$1:$E$1,MATCH(MAX(C8:E8),C8:E8,0))</f>
        <v/>
      </c>
      <c r="G8" s="5">
        <f>IF(B8=F8,1,0)</f>
        <v/>
      </c>
      <c r="H8" s="5">
        <f>MAX(C8:E8)</f>
        <v/>
      </c>
    </row>
    <row r="9">
      <c r="A9" s="2" t="inlineStr">
        <is>
          <t>banana_b04</t>
        </is>
      </c>
      <c r="B9" s="2" t="inlineStr">
        <is>
          <t>موز</t>
        </is>
      </c>
      <c r="C9" s="3" t="n">
        <v>0</v>
      </c>
      <c r="D9" s="3" t="n">
        <v>98</v>
      </c>
      <c r="E9" s="3" t="n">
        <v>2</v>
      </c>
      <c r="F9" s="4">
        <f>INDEX($C$1:$E$1,MATCH(MAX(C9:E9),C9:E9,0))</f>
        <v/>
      </c>
      <c r="G9" s="5">
        <f>IF(B9=F9,1,0)</f>
        <v/>
      </c>
      <c r="H9" s="5">
        <f>MAX(C9:E9)</f>
        <v/>
      </c>
      <c r="J9" s="1" t="inlineStr">
        <is>
          <t>الفاكهة</t>
        </is>
      </c>
      <c r="K9" s="1" t="inlineStr">
        <is>
          <t>الدقة</t>
        </is>
      </c>
    </row>
    <row r="10">
      <c r="A10" s="2" t="inlineStr">
        <is>
          <t>orange_b01</t>
        </is>
      </c>
      <c r="B10" s="2" t="inlineStr">
        <is>
          <t>برتقال</t>
        </is>
      </c>
      <c r="C10" s="3" t="n">
        <v>98</v>
      </c>
      <c r="D10" s="3" t="n">
        <v>1</v>
      </c>
      <c r="E10" s="3" t="n">
        <v>1</v>
      </c>
      <c r="F10" s="4">
        <f>INDEX($C$1:$E$1,MATCH(MAX(C10:E10),C10:E10,0))</f>
        <v/>
      </c>
      <c r="G10" s="5">
        <f>IF(B10=F10,1,0)</f>
        <v/>
      </c>
      <c r="H10" s="5">
        <f>MAX(C10:E10)</f>
        <v/>
      </c>
      <c r="J10" s="2" t="inlineStr">
        <is>
          <t>تفاح</t>
        </is>
      </c>
      <c r="K10" s="8">
        <f>AVERAGEIF($B$2:$B$13,J10,$G$2:$G$13)</f>
        <v/>
      </c>
    </row>
    <row r="11">
      <c r="A11" s="2" t="inlineStr">
        <is>
          <t>orange_b02</t>
        </is>
      </c>
      <c r="B11" s="2" t="inlineStr">
        <is>
          <t>برتقال</t>
        </is>
      </c>
      <c r="C11" s="3" t="n">
        <v>1</v>
      </c>
      <c r="D11" s="3" t="n">
        <v>0</v>
      </c>
      <c r="E11" s="3" t="n">
        <v>99</v>
      </c>
      <c r="F11" s="4">
        <f>INDEX($C$1:$E$1,MATCH(MAX(C11:E11),C11:E11,0))</f>
        <v/>
      </c>
      <c r="G11" s="5">
        <f>IF(B11=F11,1,0)</f>
        <v/>
      </c>
      <c r="H11" s="5">
        <f>MAX(C11:E11)</f>
        <v/>
      </c>
      <c r="J11" s="2" t="inlineStr">
        <is>
          <t>موز</t>
        </is>
      </c>
      <c r="K11" s="8">
        <f>AVERAGEIF($B$2:$B$13,J11,$G$2:$G$13)</f>
        <v/>
      </c>
    </row>
    <row r="12">
      <c r="A12" s="2" t="inlineStr">
        <is>
          <t>orange_b03</t>
        </is>
      </c>
      <c r="B12" s="2" t="inlineStr">
        <is>
          <t>برتقال</t>
        </is>
      </c>
      <c r="C12" s="3" t="n">
        <v>98</v>
      </c>
      <c r="D12" s="3" t="n">
        <v>0</v>
      </c>
      <c r="E12" s="3" t="n">
        <v>2</v>
      </c>
      <c r="F12" s="4">
        <f>INDEX($C$1:$E$1,MATCH(MAX(C12:E12),C12:E12,0))</f>
        <v/>
      </c>
      <c r="G12" s="5">
        <f>IF(B12=F12,1,0)</f>
        <v/>
      </c>
      <c r="H12" s="5">
        <f>MAX(C12:E12)</f>
        <v/>
      </c>
      <c r="J12" s="2" t="inlineStr">
        <is>
          <t>برتقال</t>
        </is>
      </c>
      <c r="K12" s="8">
        <f>AVERAGEIF($B$2:$B$13,J12,$G$2:$G$13)</f>
        <v/>
      </c>
    </row>
    <row r="13">
      <c r="A13" s="2" t="inlineStr">
        <is>
          <t>orange_b04</t>
        </is>
      </c>
      <c r="B13" s="2" t="inlineStr">
        <is>
          <t>برتقال</t>
        </is>
      </c>
      <c r="C13" s="3" t="n">
        <v>99</v>
      </c>
      <c r="D13" s="3" t="n">
        <v>0</v>
      </c>
      <c r="E13" s="3" t="n">
        <v>0</v>
      </c>
      <c r="F13" s="4">
        <f>INDEX($C$1:$E$1,MATCH(MAX(C13:E13),C13:E13,0))</f>
        <v/>
      </c>
      <c r="G13" s="5">
        <f>IF(B13=F13,1,0)</f>
        <v/>
      </c>
      <c r="H13" s="5">
        <f>MAX(C13:E13)</f>
        <v/>
      </c>
    </row>
    <row r="14">
      <c r="J14" s="1" t="inlineStr">
        <is>
          <t>المرحلة</t>
        </is>
      </c>
      <c r="K14" s="1" t="inlineStr">
        <is>
          <t>الدقة</t>
        </is>
      </c>
    </row>
    <row r="15">
      <c r="A15" s="9" t="inlineStr">
        <is>
          <t>أصفر = اكتب أرقامًا</t>
        </is>
      </c>
      <c r="B15" s="10" t="n"/>
      <c r="C15" s="11" t="n"/>
      <c r="J15" s="2" t="inlineStr">
        <is>
          <t>اختبار الزعيم - الجولة 1</t>
        </is>
      </c>
      <c r="K15" s="8">
        <f>K5</f>
        <v/>
      </c>
    </row>
    <row r="16">
      <c r="A16" s="4" t="inlineStr">
        <is>
          <t>أزرق = اكتب صيغة</t>
        </is>
      </c>
      <c r="B16" s="10" t="n"/>
      <c r="C16" s="11" t="n"/>
      <c r="J16" s="2" t="inlineStr">
        <is>
          <t>الكابوس - الجولة 1</t>
        </is>
      </c>
      <c r="K16" s="12" t="n">
        <v>0.11</v>
      </c>
    </row>
    <row r="17">
      <c r="J17" s="2" t="inlineStr">
        <is>
          <t>اختبار الزعيم - الجولة 2</t>
        </is>
      </c>
      <c r="K17" s="12" t="n">
        <v>0.83</v>
      </c>
    </row>
    <row r="18">
      <c r="J18" s="2" t="inlineStr">
        <is>
          <t>الكابوس - الجولة 2</t>
        </is>
      </c>
      <c r="K18" s="12" t="n">
        <v>0.44</v>
      </c>
    </row>
  </sheetData>
  <mergeCells count="2">
    <mergeCell ref="A15:C15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2026-10-16T00:00:47Z</dcterms:created>
  <dcterms:modified xmlns:dcterms="http://purl.org/dc/terms/" xmlns:xsi="http://www.w3.org/2001/XMLSchema-instance" xsi:type="dcterms:W3CDTF">2026-10-16T00:00:47Z</dcterms:modified>
</cp:coreProperties>
</file>