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صور" sheetId="1" state="visible" r:id="rId1"/>
    <sheet xmlns:r="http://schemas.openxmlformats.org/officeDocument/2006/relationships" name="التعلّم" sheetId="2" state="visible" r:id="rId2"/>
    <sheet xmlns:r="http://schemas.openxmlformats.org/officeDocument/2006/relationships" name="الدماغ" sheetId="3" state="visible" r:id="rId3"/>
    <sheet xmlns:r="http://schemas.openxmlformats.org/officeDocument/2006/relationships" name="الاختبار" sheetId="4" state="visible" r:id="rId4"/>
    <sheet xmlns:r="http://schemas.openxmlformats.org/officeDocument/2006/relationships" name="ارسم" sheetId="5" state="visible" r:id="rId5"/>
    <sheet xmlns:r="http://schemas.openxmlformats.org/officeDocument/2006/relationships" name="البيانات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2">
    <font>
      <name val="Calibri"/>
      <family val="2"/>
      <color theme="1"/>
      <sz val="11"/>
      <scheme val="minor"/>
    </font>
    <font>
      <b val="1"/>
      <color rgb="00000000"/>
      <sz val="16"/>
    </font>
    <font>
      <b val="1"/>
      <color rgb="00000000"/>
      <sz val="11"/>
    </font>
    <font>
      <color rgb="00C9CED6"/>
      <sz val="9"/>
    </font>
    <font>
      <i val="1"/>
      <color rgb="00666666"/>
    </font>
    <font>
      <b val="1"/>
      <color rgb="00FFFFFF"/>
      <sz val="11"/>
    </font>
    <font>
      <b val="1"/>
    </font>
    <font>
      <color rgb="00C9CED6"/>
      <sz val="12"/>
    </font>
    <font>
      <b val="1"/>
      <color rgb="00000000"/>
      <sz val="15"/>
    </font>
    <font>
      <b val="1"/>
      <color rgb="00000000"/>
      <sz val="14"/>
    </font>
    <font>
      <b val="1"/>
      <color rgb="00000000"/>
      <sz val="18"/>
    </font>
    <font>
      <color rgb="00666666"/>
      <sz val="11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217346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0" fillId="0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right" vertical="center" wrapText="1" readingOrder="2"/>
    </xf>
    <xf numFmtId="2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wrapText="1" readingOrder="2"/>
    </xf>
    <xf numFmtId="2" fontId="2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center" vertical="center" wrapText="1"/>
    </xf>
    <xf numFmtId="9" fontId="2" fillId="5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right" vertical="center" wrapText="1" readingOrder="2"/>
    </xf>
    <xf numFmtId="165" fontId="0" fillId="0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right" vertical="center" wrapText="1" readingOrder="2"/>
    </xf>
    <xf numFmtId="0" fontId="0" fillId="5" borderId="1" applyAlignment="1" pivotButton="0" quotePrefix="0" xfId="0">
      <alignment horizontal="right" vertical="center" wrapText="1" readingOrder="2"/>
    </xf>
    <xf numFmtId="9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7" fillId="3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8CFCB"/>
          <bgColor rgb="00F8CFCB"/>
        </patternFill>
      </fill>
    </dxf>
    <dxf>
      <fill>
        <patternFill patternType="solid">
          <fgColor rgb="00FDEFA6"/>
          <bgColor rgb="00FDEFA6"/>
        </patternFill>
      </fill>
    </dxf>
    <dxf>
      <font>
        <b val="1"/>
        <color rgb="00FFFFFF"/>
      </font>
      <fill>
        <patternFill patternType="solid">
          <fgColor rgb="001F2937"/>
          <bgColor rgb="001F2937"/>
        </patternFill>
      </fill>
    </dxf>
    <dxf>
      <font>
        <color rgb="00C9CED6"/>
      </font>
    </dxf>
    <dxf>
      <font>
        <b val="1"/>
        <color rgb="00B42318"/>
      </font>
      <fill>
        <patternFill patternType="solid">
          <fgColor rgb="00F8CFCB"/>
          <bgColor rgb="00F8CFCB"/>
        </patternFill>
      </fill>
    </dxf>
    <dxf>
      <fill>
        <patternFill patternType="solid">
          <fgColor rgb="00D1F0DC"/>
          <bgColor rgb="00D1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الأخطاء في كل جولة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'الدماغ'!C21</f>
            </strRef>
          </tx>
          <spPr>
            <a:solidFill xmlns:a="http://schemas.openxmlformats.org/drawingml/2006/main">
              <a:srgbClr val="D9382B"/>
            </a:solidFill>
            <a:ln xmlns:a="http://schemas.openxmlformats.org/drawingml/2006/main">
              <a:prstDash val="solid"/>
            </a:ln>
          </spPr>
          <cat>
            <numRef>
              <f>'الدماغ'!$B$22:$B$33</f>
            </numRef>
          </cat>
          <val>
            <numRef>
              <f>'الدماغ'!$C$22:$C$33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الجولة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" sourceLinked="0"/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الخسارة (مقدار الخطأ) في كل جولة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'الدماغ'!D21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'الدماغ'!$B$22:$B$33</f>
            </numRef>
          </cat>
          <val>
            <numRef>
              <f>'الدماغ'!$D$22:$D$33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الجولة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.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35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811"/>
    <outlinePr summaryBelow="1" summaryRight="1"/>
    <pageSetUpPr/>
  </sheetPr>
  <dimension ref="B1:AB33"/>
  <sheetViews>
    <sheetView showGridLines="0"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" customWidth="1" min="7" max="7"/>
    <col width="1.5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" customWidth="1" min="14" max="14"/>
    <col width="1.5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" customWidth="1" min="21" max="21"/>
    <col width="1.5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" customWidth="1" min="28" max="28"/>
    <col width="1.5" customWidth="1" min="29" max="29"/>
  </cols>
  <sheetData>
    <row r="1">
      <c r="B1" s="1" t="inlineStr">
        <is>
          <t>صور التدريب: الدماغ يتعلم منها</t>
        </is>
      </c>
    </row>
    <row r="2" ht="34" customHeight="1">
      <c r="B2" s="2" t="inlineStr">
        <is>
          <t>كل صورة 5×5 بكسل. 1 = بكسل داكن، 0 = فارغ. الجواب: 1 = تفاح، 0 = موز. الخانات 13-16 حرة: ارسم صورك الخاصة هناك (اكتب 1 في مربع).</t>
        </is>
      </c>
    </row>
    <row r="4" ht="20" customHeight="1">
      <c r="B4" s="3" t="inlineStr">
        <is>
          <t>صورة 1</t>
        </is>
      </c>
      <c r="C4" s="4" t="n"/>
      <c r="D4" s="4" t="n"/>
      <c r="E4" s="4" t="n"/>
      <c r="F4" s="5" t="n">
        <v>1</v>
      </c>
      <c r="I4" s="3" t="inlineStr">
        <is>
          <t>صورة 2</t>
        </is>
      </c>
      <c r="J4" s="4" t="n"/>
      <c r="K4" s="4" t="n"/>
      <c r="L4" s="4" t="n"/>
      <c r="M4" s="5" t="n">
        <v>0</v>
      </c>
      <c r="P4" s="3" t="inlineStr">
        <is>
          <t>صورة 3</t>
        </is>
      </c>
      <c r="Q4" s="4" t="n"/>
      <c r="R4" s="4" t="n"/>
      <c r="S4" s="4" t="n"/>
      <c r="T4" s="5" t="n">
        <v>1</v>
      </c>
      <c r="W4" s="3" t="inlineStr">
        <is>
          <t>صورة 4</t>
        </is>
      </c>
      <c r="X4" s="4" t="n"/>
      <c r="Y4" s="4" t="n"/>
      <c r="Z4" s="4" t="n"/>
      <c r="AA4" s="5" t="n">
        <v>0</v>
      </c>
    </row>
    <row r="5" ht="20" customHeight="1">
      <c r="B5" s="6" t="n">
        <v>0</v>
      </c>
      <c r="C5" s="6" t="n">
        <v>0</v>
      </c>
      <c r="D5" s="6" t="n">
        <v>1</v>
      </c>
      <c r="E5" s="6" t="n">
        <v>0</v>
      </c>
      <c r="F5" s="6" t="n">
        <v>0</v>
      </c>
      <c r="I5" s="6" t="n">
        <v>0</v>
      </c>
      <c r="J5" s="6" t="n">
        <v>0</v>
      </c>
      <c r="K5" s="6" t="n">
        <v>0</v>
      </c>
      <c r="L5" s="6" t="n">
        <v>0</v>
      </c>
      <c r="M5" s="6" t="n">
        <v>1</v>
      </c>
      <c r="P5" s="6" t="n">
        <v>0</v>
      </c>
      <c r="Q5" s="6" t="n">
        <v>1</v>
      </c>
      <c r="R5" s="6" t="n">
        <v>0</v>
      </c>
      <c r="S5" s="6" t="n">
        <v>0</v>
      </c>
      <c r="T5" s="6" t="n">
        <v>0</v>
      </c>
      <c r="W5" s="6" t="n">
        <v>1</v>
      </c>
      <c r="X5" s="6" t="n">
        <v>0</v>
      </c>
      <c r="Y5" s="6" t="n">
        <v>0</v>
      </c>
      <c r="Z5" s="6" t="n">
        <v>0</v>
      </c>
      <c r="AA5" s="6" t="n">
        <v>0</v>
      </c>
    </row>
    <row r="6" ht="20" customHeight="1">
      <c r="B6" s="6" t="n">
        <v>0</v>
      </c>
      <c r="C6" s="6" t="n">
        <v>1</v>
      </c>
      <c r="D6" s="6" t="n">
        <v>1</v>
      </c>
      <c r="E6" s="6" t="n">
        <v>1</v>
      </c>
      <c r="F6" s="6" t="n">
        <v>0</v>
      </c>
      <c r="I6" s="6" t="n">
        <v>0</v>
      </c>
      <c r="J6" s="6" t="n">
        <v>0</v>
      </c>
      <c r="K6" s="6" t="n">
        <v>0</v>
      </c>
      <c r="L6" s="6" t="n">
        <v>1</v>
      </c>
      <c r="M6" s="6" t="n">
        <v>1</v>
      </c>
      <c r="P6" s="6" t="n">
        <v>0</v>
      </c>
      <c r="Q6" s="6" t="n">
        <v>1</v>
      </c>
      <c r="R6" s="6" t="n">
        <v>1</v>
      </c>
      <c r="S6" s="6" t="n">
        <v>1</v>
      </c>
      <c r="T6" s="6" t="n">
        <v>0</v>
      </c>
      <c r="W6" s="6" t="n">
        <v>1</v>
      </c>
      <c r="X6" s="6" t="n">
        <v>1</v>
      </c>
      <c r="Y6" s="6" t="n">
        <v>0</v>
      </c>
      <c r="Z6" s="6" t="n">
        <v>0</v>
      </c>
      <c r="AA6" s="6" t="n">
        <v>0</v>
      </c>
    </row>
    <row r="7" ht="20" customHeight="1">
      <c r="B7" s="6" t="n">
        <v>1</v>
      </c>
      <c r="C7" s="6" t="n">
        <v>1</v>
      </c>
      <c r="D7" s="6" t="n">
        <v>1</v>
      </c>
      <c r="E7" s="6" t="n">
        <v>1</v>
      </c>
      <c r="F7" s="6" t="n">
        <v>1</v>
      </c>
      <c r="I7" s="6" t="n">
        <v>0</v>
      </c>
      <c r="J7" s="6" t="n">
        <v>0</v>
      </c>
      <c r="K7" s="6" t="n">
        <v>1</v>
      </c>
      <c r="L7" s="6" t="n">
        <v>1</v>
      </c>
      <c r="M7" s="6" t="n">
        <v>0</v>
      </c>
      <c r="P7" s="6" t="n">
        <v>1</v>
      </c>
      <c r="Q7" s="6" t="n">
        <v>1</v>
      </c>
      <c r="R7" s="6" t="n">
        <v>1</v>
      </c>
      <c r="S7" s="6" t="n">
        <v>1</v>
      </c>
      <c r="T7" s="6" t="n">
        <v>1</v>
      </c>
      <c r="W7" s="6" t="n">
        <v>0</v>
      </c>
      <c r="X7" s="6" t="n">
        <v>1</v>
      </c>
      <c r="Y7" s="6" t="n">
        <v>1</v>
      </c>
      <c r="Z7" s="6" t="n">
        <v>0</v>
      </c>
      <c r="AA7" s="6" t="n">
        <v>0</v>
      </c>
    </row>
    <row r="8" ht="20" customHeight="1">
      <c r="B8" s="6" t="n">
        <v>1</v>
      </c>
      <c r="C8" s="6" t="n">
        <v>1</v>
      </c>
      <c r="D8" s="6" t="n">
        <v>1</v>
      </c>
      <c r="E8" s="6" t="n">
        <v>1</v>
      </c>
      <c r="F8" s="6" t="n">
        <v>1</v>
      </c>
      <c r="I8" s="6" t="n">
        <v>0</v>
      </c>
      <c r="J8" s="6" t="n">
        <v>1</v>
      </c>
      <c r="K8" s="6" t="n">
        <v>1</v>
      </c>
      <c r="L8" s="6" t="n">
        <v>0</v>
      </c>
      <c r="M8" s="6" t="n">
        <v>0</v>
      </c>
      <c r="P8" s="6" t="n">
        <v>1</v>
      </c>
      <c r="Q8" s="6" t="n">
        <v>1</v>
      </c>
      <c r="R8" s="6" t="n">
        <v>1</v>
      </c>
      <c r="S8" s="6" t="n">
        <v>1</v>
      </c>
      <c r="T8" s="6" t="n">
        <v>1</v>
      </c>
      <c r="W8" s="6" t="n">
        <v>0</v>
      </c>
      <c r="X8" s="6" t="n">
        <v>0</v>
      </c>
      <c r="Y8" s="6" t="n">
        <v>1</v>
      </c>
      <c r="Z8" s="6" t="n">
        <v>1</v>
      </c>
      <c r="AA8" s="6" t="n">
        <v>0</v>
      </c>
    </row>
    <row r="9" ht="20" customHeight="1">
      <c r="B9" s="6" t="n">
        <v>0</v>
      </c>
      <c r="C9" s="6" t="n">
        <v>1</v>
      </c>
      <c r="D9" s="6" t="n">
        <v>1</v>
      </c>
      <c r="E9" s="6" t="n">
        <v>1</v>
      </c>
      <c r="F9" s="6" t="n">
        <v>0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P9" s="6" t="n">
        <v>0</v>
      </c>
      <c r="Q9" s="6" t="n">
        <v>1</v>
      </c>
      <c r="R9" s="6" t="n">
        <v>1</v>
      </c>
      <c r="S9" s="6" t="n">
        <v>1</v>
      </c>
      <c r="T9" s="6" t="n">
        <v>0</v>
      </c>
      <c r="W9" s="6" t="n">
        <v>0</v>
      </c>
      <c r="X9" s="6" t="n">
        <v>0</v>
      </c>
      <c r="Y9" s="6" t="n">
        <v>0</v>
      </c>
      <c r="Z9" s="6" t="n">
        <v>1</v>
      </c>
      <c r="AA9" s="6" t="n">
        <v>1</v>
      </c>
    </row>
    <row r="10" ht="20" customHeight="1"/>
    <row r="11" ht="20" customHeight="1"/>
    <row r="12" ht="20" customHeight="1">
      <c r="B12" s="3" t="inlineStr">
        <is>
          <t>صورة 5</t>
        </is>
      </c>
      <c r="C12" s="4" t="n"/>
      <c r="D12" s="4" t="n"/>
      <c r="E12" s="4" t="n"/>
      <c r="F12" s="5" t="n">
        <v>1</v>
      </c>
      <c r="I12" s="3" t="inlineStr">
        <is>
          <t>صورة 6</t>
        </is>
      </c>
      <c r="J12" s="4" t="n"/>
      <c r="K12" s="4" t="n"/>
      <c r="L12" s="4" t="n"/>
      <c r="M12" s="5" t="n">
        <v>0</v>
      </c>
      <c r="P12" s="3" t="inlineStr">
        <is>
          <t>صورة 7</t>
        </is>
      </c>
      <c r="Q12" s="4" t="n"/>
      <c r="R12" s="4" t="n"/>
      <c r="S12" s="4" t="n"/>
      <c r="T12" s="5" t="n">
        <v>1</v>
      </c>
      <c r="W12" s="3" t="inlineStr">
        <is>
          <t>صورة 8</t>
        </is>
      </c>
      <c r="X12" s="4" t="n"/>
      <c r="Y12" s="4" t="n"/>
      <c r="Z12" s="4" t="n"/>
      <c r="AA12" s="5" t="n">
        <v>0</v>
      </c>
    </row>
    <row r="13" ht="20" customHeight="1">
      <c r="B13" s="6" t="n">
        <v>0</v>
      </c>
      <c r="C13" s="6" t="n">
        <v>0</v>
      </c>
      <c r="D13" s="6" t="n">
        <v>0</v>
      </c>
      <c r="E13" s="6" t="n">
        <v>1</v>
      </c>
      <c r="F13" s="6" t="n">
        <v>0</v>
      </c>
      <c r="I13" s="6" t="n">
        <v>0</v>
      </c>
      <c r="J13" s="6" t="n">
        <v>0</v>
      </c>
      <c r="K13" s="6" t="n">
        <v>0</v>
      </c>
      <c r="L13" s="6" t="n">
        <v>1</v>
      </c>
      <c r="M13" s="6" t="n">
        <v>1</v>
      </c>
      <c r="P13" s="6" t="n">
        <v>0</v>
      </c>
      <c r="Q13" s="6" t="n">
        <v>0</v>
      </c>
      <c r="R13" s="6" t="n">
        <v>0</v>
      </c>
      <c r="S13" s="6" t="n">
        <v>0</v>
      </c>
      <c r="T13" s="6" t="n">
        <v>0</v>
      </c>
      <c r="W13" s="6" t="n">
        <v>0</v>
      </c>
      <c r="X13" s="6" t="n">
        <v>0</v>
      </c>
      <c r="Y13" s="6" t="n">
        <v>0</v>
      </c>
      <c r="Z13" s="6" t="n">
        <v>0</v>
      </c>
      <c r="AA13" s="6" t="n">
        <v>0</v>
      </c>
    </row>
    <row r="14" ht="20" customHeight="1">
      <c r="B14" s="6" t="n">
        <v>0</v>
      </c>
      <c r="C14" s="6" t="n">
        <v>1</v>
      </c>
      <c r="D14" s="6" t="n">
        <v>1</v>
      </c>
      <c r="E14" s="6" t="n">
        <v>1</v>
      </c>
      <c r="F14" s="6" t="n">
        <v>0</v>
      </c>
      <c r="I14" s="6" t="n">
        <v>0</v>
      </c>
      <c r="J14" s="6" t="n">
        <v>0</v>
      </c>
      <c r="K14" s="6" t="n">
        <v>1</v>
      </c>
      <c r="L14" s="6" t="n">
        <v>1</v>
      </c>
      <c r="M14" s="6" t="n">
        <v>1</v>
      </c>
      <c r="P14" s="6" t="n">
        <v>0</v>
      </c>
      <c r="Q14" s="6" t="n">
        <v>1</v>
      </c>
      <c r="R14" s="6" t="n">
        <v>1</v>
      </c>
      <c r="S14" s="6" t="n">
        <v>1</v>
      </c>
      <c r="T14" s="6" t="n">
        <v>0</v>
      </c>
      <c r="W14" s="6" t="n">
        <v>0</v>
      </c>
      <c r="X14" s="6" t="n">
        <v>0</v>
      </c>
      <c r="Y14" s="6" t="n">
        <v>0</v>
      </c>
      <c r="Z14" s="6" t="n">
        <v>0</v>
      </c>
      <c r="AA14" s="6" t="n">
        <v>1</v>
      </c>
    </row>
    <row r="15" ht="20" customHeight="1">
      <c r="B15" s="6" t="n">
        <v>1</v>
      </c>
      <c r="C15" s="6" t="n">
        <v>1</v>
      </c>
      <c r="D15" s="6" t="n">
        <v>1</v>
      </c>
      <c r="E15" s="6" t="n">
        <v>1</v>
      </c>
      <c r="F15" s="6" t="n">
        <v>1</v>
      </c>
      <c r="I15" s="6" t="n">
        <v>0</v>
      </c>
      <c r="J15" s="6" t="n">
        <v>1</v>
      </c>
      <c r="K15" s="6" t="n">
        <v>1</v>
      </c>
      <c r="L15" s="6" t="n">
        <v>1</v>
      </c>
      <c r="M15" s="6" t="n">
        <v>0</v>
      </c>
      <c r="P15" s="6" t="n">
        <v>1</v>
      </c>
      <c r="Q15" s="6" t="n">
        <v>1</v>
      </c>
      <c r="R15" s="6" t="n">
        <v>1</v>
      </c>
      <c r="S15" s="6" t="n">
        <v>1</v>
      </c>
      <c r="T15" s="6" t="n">
        <v>1</v>
      </c>
      <c r="W15" s="6" t="n">
        <v>0</v>
      </c>
      <c r="X15" s="6" t="n">
        <v>0</v>
      </c>
      <c r="Y15" s="6" t="n">
        <v>0</v>
      </c>
      <c r="Z15" s="6" t="n">
        <v>1</v>
      </c>
      <c r="AA15" s="6" t="n">
        <v>1</v>
      </c>
    </row>
    <row r="16" ht="20" customHeight="1">
      <c r="B16" s="6" t="n">
        <v>1</v>
      </c>
      <c r="C16" s="6" t="n">
        <v>1</v>
      </c>
      <c r="D16" s="6" t="n">
        <v>1</v>
      </c>
      <c r="E16" s="6" t="n">
        <v>1</v>
      </c>
      <c r="F16" s="6" t="n">
        <v>1</v>
      </c>
      <c r="I16" s="6" t="n">
        <v>1</v>
      </c>
      <c r="J16" s="6" t="n">
        <v>1</v>
      </c>
      <c r="K16" s="6" t="n">
        <v>1</v>
      </c>
      <c r="L16" s="6" t="n">
        <v>0</v>
      </c>
      <c r="M16" s="6" t="n">
        <v>0</v>
      </c>
      <c r="P16" s="6" t="n">
        <v>1</v>
      </c>
      <c r="Q16" s="6" t="n">
        <v>1</v>
      </c>
      <c r="R16" s="6" t="n">
        <v>1</v>
      </c>
      <c r="S16" s="6" t="n">
        <v>1</v>
      </c>
      <c r="T16" s="6" t="n">
        <v>1</v>
      </c>
      <c r="W16" s="6" t="n">
        <v>0</v>
      </c>
      <c r="X16" s="6" t="n">
        <v>0</v>
      </c>
      <c r="Y16" s="6" t="n">
        <v>1</v>
      </c>
      <c r="Z16" s="6" t="n">
        <v>1</v>
      </c>
      <c r="AA16" s="6" t="n">
        <v>0</v>
      </c>
    </row>
    <row r="17" ht="20" customHeight="1">
      <c r="B17" s="6" t="n">
        <v>0</v>
      </c>
      <c r="C17" s="6" t="n">
        <v>1</v>
      </c>
      <c r="D17" s="6" t="n">
        <v>1</v>
      </c>
      <c r="E17" s="6" t="n">
        <v>1</v>
      </c>
      <c r="F17" s="6" t="n">
        <v>0</v>
      </c>
      <c r="I17" s="6" t="n">
        <v>1</v>
      </c>
      <c r="J17" s="6" t="n">
        <v>1</v>
      </c>
      <c r="K17" s="6" t="n">
        <v>0</v>
      </c>
      <c r="L17" s="6" t="n">
        <v>0</v>
      </c>
      <c r="M17" s="6" t="n">
        <v>0</v>
      </c>
      <c r="P17" s="6" t="n">
        <v>0</v>
      </c>
      <c r="Q17" s="6" t="n">
        <v>1</v>
      </c>
      <c r="R17" s="6" t="n">
        <v>1</v>
      </c>
      <c r="S17" s="6" t="n">
        <v>1</v>
      </c>
      <c r="T17" s="6" t="n">
        <v>0</v>
      </c>
      <c r="W17" s="6" t="n">
        <v>0</v>
      </c>
      <c r="X17" s="6" t="n">
        <v>1</v>
      </c>
      <c r="Y17" s="6" t="n">
        <v>1</v>
      </c>
      <c r="Z17" s="6" t="n">
        <v>0</v>
      </c>
      <c r="AA17" s="6" t="n">
        <v>0</v>
      </c>
    </row>
    <row r="18" ht="20" customHeight="1"/>
    <row r="19" ht="20" customHeight="1"/>
    <row r="20" ht="20" customHeight="1">
      <c r="B20" s="3" t="inlineStr">
        <is>
          <t>صورة 9</t>
        </is>
      </c>
      <c r="C20" s="4" t="n"/>
      <c r="D20" s="4" t="n"/>
      <c r="E20" s="4" t="n"/>
      <c r="F20" s="5" t="n">
        <v>1</v>
      </c>
      <c r="I20" s="3" t="inlineStr">
        <is>
          <t>صورة 10</t>
        </is>
      </c>
      <c r="J20" s="4" t="n"/>
      <c r="K20" s="4" t="n"/>
      <c r="L20" s="4" t="n"/>
      <c r="M20" s="5" t="n">
        <v>0</v>
      </c>
      <c r="P20" s="3" t="inlineStr">
        <is>
          <t>صورة 11</t>
        </is>
      </c>
      <c r="Q20" s="4" t="n"/>
      <c r="R20" s="4" t="n"/>
      <c r="S20" s="4" t="n"/>
      <c r="T20" s="5" t="n">
        <v>1</v>
      </c>
      <c r="W20" s="3" t="inlineStr">
        <is>
          <t>صورة 12</t>
        </is>
      </c>
      <c r="X20" s="4" t="n"/>
      <c r="Y20" s="4" t="n"/>
      <c r="Z20" s="4" t="n"/>
      <c r="AA20" s="5" t="n">
        <v>0</v>
      </c>
    </row>
    <row r="21" ht="20" customHeight="1"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P21" s="6" t="n">
        <v>0</v>
      </c>
      <c r="Q21" s="6" t="n">
        <v>0</v>
      </c>
      <c r="R21" s="6" t="n">
        <v>1</v>
      </c>
      <c r="S21" s="6" t="n">
        <v>0</v>
      </c>
      <c r="T21" s="6" t="n">
        <v>0</v>
      </c>
      <c r="W21" s="6" t="n">
        <v>0</v>
      </c>
      <c r="X21" s="6" t="n">
        <v>0</v>
      </c>
      <c r="Y21" s="6" t="n">
        <v>0</v>
      </c>
      <c r="Z21" s="6" t="n">
        <v>0</v>
      </c>
      <c r="AA21" s="6" t="n">
        <v>1</v>
      </c>
    </row>
    <row r="22" ht="20" customHeight="1">
      <c r="B22" s="6" t="n">
        <v>0</v>
      </c>
      <c r="C22" s="6" t="n">
        <v>0</v>
      </c>
      <c r="D22" s="6" t="n">
        <v>1</v>
      </c>
      <c r="E22" s="6" t="n">
        <v>0</v>
      </c>
      <c r="F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P22" s="6" t="n">
        <v>1</v>
      </c>
      <c r="Q22" s="6" t="n">
        <v>1</v>
      </c>
      <c r="R22" s="6" t="n">
        <v>1</v>
      </c>
      <c r="S22" s="6" t="n">
        <v>1</v>
      </c>
      <c r="T22" s="6" t="n">
        <v>1</v>
      </c>
      <c r="W22" s="6" t="n">
        <v>0</v>
      </c>
      <c r="X22" s="6" t="n">
        <v>0</v>
      </c>
      <c r="Y22" s="6" t="n">
        <v>0</v>
      </c>
      <c r="Z22" s="6" t="n">
        <v>1</v>
      </c>
      <c r="AA22" s="6" t="n">
        <v>0</v>
      </c>
    </row>
    <row r="23" ht="20" customHeight="1">
      <c r="B23" s="6" t="n">
        <v>0</v>
      </c>
      <c r="C23" s="6" t="n">
        <v>1</v>
      </c>
      <c r="D23" s="6" t="n">
        <v>1</v>
      </c>
      <c r="E23" s="6" t="n">
        <v>1</v>
      </c>
      <c r="F23" s="6" t="n">
        <v>0</v>
      </c>
      <c r="I23" s="6" t="n">
        <v>1</v>
      </c>
      <c r="J23" s="6" t="n">
        <v>1</v>
      </c>
      <c r="K23" s="6" t="n">
        <v>1</v>
      </c>
      <c r="L23" s="6" t="n">
        <v>1</v>
      </c>
      <c r="M23" s="6" t="n">
        <v>1</v>
      </c>
      <c r="P23" s="6" t="n">
        <v>1</v>
      </c>
      <c r="Q23" s="6" t="n">
        <v>1</v>
      </c>
      <c r="R23" s="6" t="n">
        <v>1</v>
      </c>
      <c r="S23" s="6" t="n">
        <v>1</v>
      </c>
      <c r="T23" s="6" t="n">
        <v>1</v>
      </c>
      <c r="W23" s="6" t="n">
        <v>0</v>
      </c>
      <c r="X23" s="6" t="n">
        <v>0</v>
      </c>
      <c r="Y23" s="6" t="n">
        <v>1</v>
      </c>
      <c r="Z23" s="6" t="n">
        <v>0</v>
      </c>
      <c r="AA23" s="6" t="n">
        <v>0</v>
      </c>
    </row>
    <row r="24" ht="20" customHeight="1">
      <c r="B24" s="6" t="n">
        <v>0</v>
      </c>
      <c r="C24" s="6" t="n">
        <v>1</v>
      </c>
      <c r="D24" s="6" t="n">
        <v>1</v>
      </c>
      <c r="E24" s="6" t="n">
        <v>1</v>
      </c>
      <c r="F24" s="6" t="n">
        <v>0</v>
      </c>
      <c r="I24" s="6" t="n">
        <v>0</v>
      </c>
      <c r="J24" s="6" t="n">
        <v>1</v>
      </c>
      <c r="K24" s="6" t="n">
        <v>1</v>
      </c>
      <c r="L24" s="6" t="n">
        <v>1</v>
      </c>
      <c r="M24" s="6" t="n">
        <v>0</v>
      </c>
      <c r="P24" s="6" t="n">
        <v>1</v>
      </c>
      <c r="Q24" s="6" t="n">
        <v>1</v>
      </c>
      <c r="R24" s="6" t="n">
        <v>1</v>
      </c>
      <c r="S24" s="6" t="n">
        <v>1</v>
      </c>
      <c r="T24" s="6" t="n">
        <v>1</v>
      </c>
      <c r="W24" s="6" t="n">
        <v>0</v>
      </c>
      <c r="X24" s="6" t="n">
        <v>1</v>
      </c>
      <c r="Y24" s="6" t="n">
        <v>0</v>
      </c>
      <c r="Z24" s="6" t="n">
        <v>0</v>
      </c>
      <c r="AA24" s="6" t="n">
        <v>0</v>
      </c>
    </row>
    <row r="25" ht="20" customHeight="1">
      <c r="B25" s="6" t="n">
        <v>0</v>
      </c>
      <c r="C25" s="6" t="n">
        <v>0</v>
      </c>
      <c r="D25" s="6" t="n">
        <v>1</v>
      </c>
      <c r="E25" s="6" t="n">
        <v>0</v>
      </c>
      <c r="F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P25" s="6" t="n">
        <v>0</v>
      </c>
      <c r="Q25" s="6" t="n">
        <v>1</v>
      </c>
      <c r="R25" s="6" t="n">
        <v>1</v>
      </c>
      <c r="S25" s="6" t="n">
        <v>1</v>
      </c>
      <c r="T25" s="6" t="n">
        <v>0</v>
      </c>
      <c r="W25" s="6" t="n">
        <v>1</v>
      </c>
      <c r="X25" s="6" t="n">
        <v>0</v>
      </c>
      <c r="Y25" s="6" t="n">
        <v>0</v>
      </c>
      <c r="Z25" s="6" t="n">
        <v>0</v>
      </c>
      <c r="AA25" s="6" t="n">
        <v>0</v>
      </c>
    </row>
    <row r="26" ht="20" customHeight="1"/>
    <row r="27" ht="20" customHeight="1"/>
    <row r="28" ht="20" customHeight="1">
      <c r="B28" s="3" t="inlineStr">
        <is>
          <t>صورة 13</t>
        </is>
      </c>
      <c r="C28" s="4" t="n"/>
      <c r="D28" s="4" t="n"/>
      <c r="E28" s="4" t="n"/>
      <c r="F28" s="5" t="n"/>
      <c r="I28" s="3" t="inlineStr">
        <is>
          <t>صورة 14</t>
        </is>
      </c>
      <c r="J28" s="4" t="n"/>
      <c r="K28" s="4" t="n"/>
      <c r="L28" s="4" t="n"/>
      <c r="M28" s="5" t="n"/>
      <c r="P28" s="3" t="inlineStr">
        <is>
          <t>صورة 15</t>
        </is>
      </c>
      <c r="Q28" s="4" t="n"/>
      <c r="R28" s="4" t="n"/>
      <c r="S28" s="4" t="n"/>
      <c r="T28" s="5" t="n"/>
      <c r="W28" s="3" t="inlineStr">
        <is>
          <t>صورة 16</t>
        </is>
      </c>
      <c r="X28" s="4" t="n"/>
      <c r="Y28" s="4" t="n"/>
      <c r="Z28" s="4" t="n"/>
      <c r="AA28" s="5" t="n"/>
    </row>
    <row r="29" ht="20" customHeight="1">
      <c r="B29" s="6" t="n"/>
      <c r="C29" s="6" t="n"/>
      <c r="D29" s="6" t="n"/>
      <c r="E29" s="6" t="n"/>
      <c r="F29" s="6" t="n"/>
      <c r="I29" s="6" t="n"/>
      <c r="J29" s="6" t="n"/>
      <c r="K29" s="6" t="n"/>
      <c r="L29" s="6" t="n"/>
      <c r="M29" s="6" t="n"/>
      <c r="P29" s="6" t="n"/>
      <c r="Q29" s="6" t="n"/>
      <c r="R29" s="6" t="n"/>
      <c r="S29" s="6" t="n"/>
      <c r="T29" s="6" t="n"/>
      <c r="W29" s="6" t="n"/>
      <c r="X29" s="6" t="n"/>
      <c r="Y29" s="6" t="n"/>
      <c r="Z29" s="6" t="n"/>
      <c r="AA29" s="6" t="n"/>
    </row>
    <row r="30" ht="20" customHeight="1">
      <c r="B30" s="6" t="n"/>
      <c r="C30" s="6" t="n"/>
      <c r="D30" s="6" t="n"/>
      <c r="E30" s="6" t="n"/>
      <c r="F30" s="6" t="n"/>
      <c r="I30" s="6" t="n"/>
      <c r="J30" s="6" t="n"/>
      <c r="K30" s="6" t="n"/>
      <c r="L30" s="6" t="n"/>
      <c r="M30" s="6" t="n"/>
      <c r="P30" s="6" t="n"/>
      <c r="Q30" s="6" t="n"/>
      <c r="R30" s="6" t="n"/>
      <c r="S30" s="6" t="n"/>
      <c r="T30" s="6" t="n"/>
      <c r="W30" s="6" t="n"/>
      <c r="X30" s="6" t="n"/>
      <c r="Y30" s="6" t="n"/>
      <c r="Z30" s="6" t="n"/>
      <c r="AA30" s="6" t="n"/>
    </row>
    <row r="31" ht="20" customHeight="1">
      <c r="B31" s="6" t="n"/>
      <c r="C31" s="6" t="n"/>
      <c r="D31" s="6" t="n"/>
      <c r="E31" s="6" t="n"/>
      <c r="F31" s="6" t="n"/>
      <c r="I31" s="6" t="n"/>
      <c r="J31" s="6" t="n"/>
      <c r="K31" s="6" t="n"/>
      <c r="L31" s="6" t="n"/>
      <c r="M31" s="6" t="n"/>
      <c r="P31" s="6" t="n"/>
      <c r="Q31" s="6" t="n"/>
      <c r="R31" s="6" t="n"/>
      <c r="S31" s="6" t="n"/>
      <c r="T31" s="6" t="n"/>
      <c r="W31" s="6" t="n"/>
      <c r="X31" s="6" t="n"/>
      <c r="Y31" s="6" t="n"/>
      <c r="Z31" s="6" t="n"/>
      <c r="AA31" s="6" t="n"/>
    </row>
    <row r="32" ht="20" customHeight="1">
      <c r="B32" s="6" t="n"/>
      <c r="C32" s="6" t="n"/>
      <c r="D32" s="6" t="n"/>
      <c r="E32" s="6" t="n"/>
      <c r="F32" s="6" t="n"/>
      <c r="I32" s="6" t="n"/>
      <c r="J32" s="6" t="n"/>
      <c r="K32" s="6" t="n"/>
      <c r="L32" s="6" t="n"/>
      <c r="M32" s="6" t="n"/>
      <c r="P32" s="6" t="n"/>
      <c r="Q32" s="6" t="n"/>
      <c r="R32" s="6" t="n"/>
      <c r="S32" s="6" t="n"/>
      <c r="T32" s="6" t="n"/>
      <c r="W32" s="6" t="n"/>
      <c r="X32" s="6" t="n"/>
      <c r="Y32" s="6" t="n"/>
      <c r="Z32" s="6" t="n"/>
      <c r="AA32" s="6" t="n"/>
    </row>
    <row r="33" ht="20" customHeight="1">
      <c r="B33" s="6" t="n"/>
      <c r="C33" s="6" t="n"/>
      <c r="D33" s="6" t="n"/>
      <c r="E33" s="6" t="n"/>
      <c r="F33" s="6" t="n"/>
      <c r="I33" s="6" t="n"/>
      <c r="J33" s="6" t="n"/>
      <c r="K33" s="6" t="n"/>
      <c r="L33" s="6" t="n"/>
      <c r="M33" s="6" t="n"/>
      <c r="P33" s="6" t="n"/>
      <c r="Q33" s="6" t="n"/>
      <c r="R33" s="6" t="n"/>
      <c r="S33" s="6" t="n"/>
      <c r="T33" s="6" t="n"/>
      <c r="W33" s="6" t="n"/>
      <c r="X33" s="6" t="n"/>
      <c r="Y33" s="6" t="n"/>
      <c r="Z33" s="6" t="n"/>
      <c r="AA33" s="6" t="n"/>
    </row>
    <row r="34" ht="20" customHeight="1"/>
    <row r="35" ht="20" customHeight="1"/>
  </sheetData>
  <mergeCells count="18">
    <mergeCell ref="I28:L28"/>
    <mergeCell ref="W28:Z28"/>
    <mergeCell ref="P28:S28"/>
    <mergeCell ref="B4:E4"/>
    <mergeCell ref="B12:E12"/>
    <mergeCell ref="W4:Z4"/>
    <mergeCell ref="I12:L12"/>
    <mergeCell ref="I4:L4"/>
    <mergeCell ref="B2:AB2"/>
    <mergeCell ref="I20:L20"/>
    <mergeCell ref="P12:S12"/>
    <mergeCell ref="P4:S4"/>
    <mergeCell ref="B28:E28"/>
    <mergeCell ref="P20:S20"/>
    <mergeCell ref="B20:E20"/>
    <mergeCell ref="W20:Z20"/>
    <mergeCell ref="W12:Z12"/>
    <mergeCell ref="B1:AB1"/>
  </mergeCells>
  <conditionalFormatting sqref="F4">
    <cfRule type="cellIs" priority="1" operator="equal" dxfId="0">
      <formula>1</formula>
    </cfRule>
    <cfRule type="cellIs" priority="2" operator="equal" dxfId="1">
      <formula>0</formula>
    </cfRule>
  </conditionalFormatting>
  <conditionalFormatting sqref="B5:F9">
    <cfRule type="cellIs" priority="3" operator="equal" dxfId="2">
      <formula>1</formula>
    </cfRule>
    <cfRule type="cellIs" priority="4" operator="equal" dxfId="3">
      <formula>0</formula>
    </cfRule>
  </conditionalFormatting>
  <conditionalFormatting sqref="M4">
    <cfRule type="cellIs" priority="5" operator="equal" dxfId="0">
      <formula>1</formula>
    </cfRule>
    <cfRule type="cellIs" priority="6" operator="equal" dxfId="1">
      <formula>0</formula>
    </cfRule>
  </conditionalFormatting>
  <conditionalFormatting sqref="I5:M9">
    <cfRule type="cellIs" priority="7" operator="equal" dxfId="2">
      <formula>1</formula>
    </cfRule>
    <cfRule type="cellIs" priority="8" operator="equal" dxfId="3">
      <formula>0</formula>
    </cfRule>
  </conditionalFormatting>
  <conditionalFormatting sqref="T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P5:T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A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W5:AA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F12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B13:F17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M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I13:M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T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P13:T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AA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W13:AA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F20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B21:F25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M20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I21:M25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T20">
    <cfRule type="cellIs" priority="41" operator="equal" dxfId="0">
      <formula>1</formula>
    </cfRule>
    <cfRule type="cellIs" priority="42" operator="equal" dxfId="1">
      <formula>0</formula>
    </cfRule>
  </conditionalFormatting>
  <conditionalFormatting sqref="P21:T25">
    <cfRule type="cellIs" priority="43" operator="equal" dxfId="2">
      <formula>1</formula>
    </cfRule>
    <cfRule type="cellIs" priority="44" operator="equal" dxfId="3">
      <formula>0</formula>
    </cfRule>
  </conditionalFormatting>
  <conditionalFormatting sqref="AA20">
    <cfRule type="cellIs" priority="45" operator="equal" dxfId="0">
      <formula>1</formula>
    </cfRule>
    <cfRule type="cellIs" priority="46" operator="equal" dxfId="1">
      <formula>0</formula>
    </cfRule>
  </conditionalFormatting>
  <conditionalFormatting sqref="W21:AA25">
    <cfRule type="cellIs" priority="47" operator="equal" dxfId="2">
      <formula>1</formula>
    </cfRule>
    <cfRule type="cellIs" priority="48" operator="equal" dxfId="3">
      <formula>0</formula>
    </cfRule>
  </conditionalFormatting>
  <conditionalFormatting sqref="F28">
    <cfRule type="cellIs" priority="49" operator="equal" dxfId="0">
      <formula>1</formula>
    </cfRule>
    <cfRule type="cellIs" priority="50" operator="equal" dxfId="1">
      <formula>0</formula>
    </cfRule>
  </conditionalFormatting>
  <conditionalFormatting sqref="B29:F33">
    <cfRule type="cellIs" priority="51" operator="equal" dxfId="2">
      <formula>1</formula>
    </cfRule>
    <cfRule type="cellIs" priority="52" operator="equal" dxfId="3">
      <formula>0</formula>
    </cfRule>
  </conditionalFormatting>
  <conditionalFormatting sqref="M28">
    <cfRule type="cellIs" priority="53" operator="equal" dxfId="0">
      <formula>1</formula>
    </cfRule>
    <cfRule type="cellIs" priority="54" operator="equal" dxfId="1">
      <formula>0</formula>
    </cfRule>
  </conditionalFormatting>
  <conditionalFormatting sqref="I29:M33">
    <cfRule type="cellIs" priority="55" operator="equal" dxfId="2">
      <formula>1</formula>
    </cfRule>
    <cfRule type="cellIs" priority="56" operator="equal" dxfId="3">
      <formula>0</formula>
    </cfRule>
  </conditionalFormatting>
  <conditionalFormatting sqref="T28">
    <cfRule type="cellIs" priority="57" operator="equal" dxfId="0">
      <formula>1</formula>
    </cfRule>
    <cfRule type="cellIs" priority="58" operator="equal" dxfId="1">
      <formula>0</formula>
    </cfRule>
  </conditionalFormatting>
  <conditionalFormatting sqref="P29:T33">
    <cfRule type="cellIs" priority="59" operator="equal" dxfId="2">
      <formula>1</formula>
    </cfRule>
    <cfRule type="cellIs" priority="60" operator="equal" dxfId="3">
      <formula>0</formula>
    </cfRule>
  </conditionalFormatting>
  <conditionalFormatting sqref="AA28">
    <cfRule type="cellIs" priority="61" operator="equal" dxfId="0">
      <formula>1</formula>
    </cfRule>
    <cfRule type="cellIs" priority="62" operator="equal" dxfId="1">
      <formula>0</formula>
    </cfRule>
  </conditionalFormatting>
  <conditionalFormatting sqref="W29:AA33">
    <cfRule type="cellIs" priority="63" operator="equal" dxfId="2">
      <formula>1</formula>
    </cfRule>
    <cfRule type="cellIs" priority="64" operator="equal" dxfId="3">
      <formula>0</formula>
    </cfRule>
  </conditionalFormatting>
  <dataValidations count="1">
    <dataValidation sqref="B4:F9 B12:F17 B20:F25 B28:F33 I4:M9 I12:M17 I20:M25 I28:M33 P4:T9 P12:T17 P20:T25 P28:T33 W4:AA9 W12:AA17 W20:AA25 W28:AA33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17346"/>
    <outlinePr summaryBelow="1" summaryRight="1"/>
    <pageSetUpPr/>
  </sheetPr>
  <dimension ref="A1:BJ199"/>
  <sheetViews>
    <sheetView showGridLines="0" rightToLeft="0" workbookViewId="0">
      <pane xSplit="5" ySplit="7" topLeftCell="F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7" customWidth="1" min="2" max="2"/>
    <col width="8" customWidth="1" min="3" max="3"/>
    <col width="6" customWidth="1" min="4" max="4"/>
    <col width="8" customWidth="1" min="5" max="5"/>
    <col width="9" customWidth="1" min="6" max="6"/>
    <col width="12" customWidth="1" min="7" max="7"/>
    <col width="9" customWidth="1" min="8" max="8"/>
    <col width="9" customWidth="1" min="9" max="9"/>
    <col width="8" customWidth="1" min="10" max="10"/>
    <col width="8" customWidth="1" min="11" max="11"/>
    <col width="8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  <col width="7.5" customWidth="1" min="43" max="43"/>
    <col width="7.5" customWidth="1" min="44" max="44"/>
    <col width="7.5" customWidth="1" min="45" max="45"/>
    <col width="7.5" customWidth="1" min="46" max="46"/>
    <col width="7.5" customWidth="1" min="47" max="47"/>
    <col width="7.5" customWidth="1" min="48" max="48"/>
    <col width="7.5" customWidth="1" min="49" max="49"/>
    <col width="7.5" customWidth="1" min="50" max="50"/>
    <col width="7.5" customWidth="1" min="51" max="51"/>
    <col width="7.5" customWidth="1" min="52" max="52"/>
    <col width="7.5" customWidth="1" min="53" max="53"/>
    <col width="7.5" customWidth="1" min="54" max="54"/>
    <col width="7.5" customWidth="1" min="55" max="55"/>
    <col width="7.5" customWidth="1" min="56" max="56"/>
    <col width="7.5" customWidth="1" min="57" max="57"/>
    <col width="7.5" customWidth="1" min="58" max="58"/>
    <col width="7.5" customWidth="1" min="59" max="59"/>
    <col width="7.5" customWidth="1" min="60" max="60"/>
    <col width="7.5" customWidth="1" min="61" max="61"/>
    <col width="7.5" customWidth="1" min="62" max="62"/>
  </cols>
  <sheetData>
    <row r="1">
      <c r="A1" s="7" t="inlineStr">
        <is>
          <t>التعلّم: غرفة المحرك (كل صف = الدماغ ينظر إلى صورة ويصحح نفسه)</t>
        </is>
      </c>
    </row>
    <row r="3" ht="31" customHeight="1">
      <c r="A3" s="8" t="inlineStr">
        <is>
          <t>معدل التعلّم (غيّره في ورقة الدماغ)</t>
        </is>
      </c>
      <c r="E3" s="9">
        <f>'الدماغ'!$C$4</f>
        <v/>
      </c>
    </row>
    <row r="4">
      <c r="A4" s="8" t="inlineStr">
        <is>
          <t>عدد الصور (N)</t>
        </is>
      </c>
      <c r="E4" s="10">
        <f>'الدماغ'!$C$5</f>
        <v/>
      </c>
    </row>
    <row r="5">
      <c r="M5" s="3" t="inlineStr">
        <is>
          <t>بكسلات هذه الصورة (x1-x25)</t>
        </is>
      </c>
      <c r="AL5" s="3" t="inlineStr">
        <is>
          <t>الأوزان = الدماغ (w1-w25)</t>
        </is>
      </c>
    </row>
    <row r="6" ht="44" customHeight="1">
      <c r="A6" s="11" t="inlineStr">
        <is>
          <t>الخطوة</t>
        </is>
      </c>
      <c r="B6" s="11" t="inlineStr">
        <is>
          <t>الجولة</t>
        </is>
      </c>
      <c r="C6" s="11" t="inlineStr">
        <is>
          <t>الصورة</t>
        </is>
      </c>
      <c r="D6" s="11" t="inlineStr">
        <is>
          <t>الخانة</t>
        </is>
      </c>
      <c r="E6" s="11" t="inlineStr">
        <is>
          <t>الجواب</t>
        </is>
      </c>
      <c r="F6" s="11" t="inlineStr">
        <is>
          <t>النتيجة</t>
        </is>
      </c>
      <c r="G6" s="11" t="inlineStr">
        <is>
          <t>احتمال (تفاح)</t>
        </is>
      </c>
      <c r="H6" s="11" t="inlineStr">
        <is>
          <t>الذكاء يقول</t>
        </is>
      </c>
      <c r="I6" s="11" t="inlineStr">
        <is>
          <t>خطأ؟</t>
        </is>
      </c>
      <c r="J6" s="11" t="inlineStr">
        <is>
          <t>الخسارة</t>
        </is>
      </c>
      <c r="K6" s="11" t="inlineStr">
        <is>
          <t>الفرق</t>
        </is>
      </c>
      <c r="L6" s="11" t="inlineStr">
        <is>
          <t>الانحياز</t>
        </is>
      </c>
      <c r="M6" s="11" t="inlineStr">
        <is>
          <t>x1</t>
        </is>
      </c>
      <c r="N6" s="11" t="inlineStr">
        <is>
          <t>x2</t>
        </is>
      </c>
      <c r="O6" s="11" t="inlineStr">
        <is>
          <t>x3</t>
        </is>
      </c>
      <c r="P6" s="11" t="inlineStr">
        <is>
          <t>x4</t>
        </is>
      </c>
      <c r="Q6" s="11" t="inlineStr">
        <is>
          <t>x5</t>
        </is>
      </c>
      <c r="R6" s="11" t="inlineStr">
        <is>
          <t>x6</t>
        </is>
      </c>
      <c r="S6" s="11" t="inlineStr">
        <is>
          <t>x7</t>
        </is>
      </c>
      <c r="T6" s="11" t="inlineStr">
        <is>
          <t>x8</t>
        </is>
      </c>
      <c r="U6" s="11" t="inlineStr">
        <is>
          <t>x9</t>
        </is>
      </c>
      <c r="V6" s="11" t="inlineStr">
        <is>
          <t>x10</t>
        </is>
      </c>
      <c r="W6" s="11" t="inlineStr">
        <is>
          <t>x11</t>
        </is>
      </c>
      <c r="X6" s="11" t="inlineStr">
        <is>
          <t>x12</t>
        </is>
      </c>
      <c r="Y6" s="11" t="inlineStr">
        <is>
          <t>x13</t>
        </is>
      </c>
      <c r="Z6" s="11" t="inlineStr">
        <is>
          <t>x14</t>
        </is>
      </c>
      <c r="AA6" s="11" t="inlineStr">
        <is>
          <t>x15</t>
        </is>
      </c>
      <c r="AB6" s="11" t="inlineStr">
        <is>
          <t>x16</t>
        </is>
      </c>
      <c r="AC6" s="11" t="inlineStr">
        <is>
          <t>x17</t>
        </is>
      </c>
      <c r="AD6" s="11" t="inlineStr">
        <is>
          <t>x18</t>
        </is>
      </c>
      <c r="AE6" s="11" t="inlineStr">
        <is>
          <t>x19</t>
        </is>
      </c>
      <c r="AF6" s="11" t="inlineStr">
        <is>
          <t>x20</t>
        </is>
      </c>
      <c r="AG6" s="11" t="inlineStr">
        <is>
          <t>x21</t>
        </is>
      </c>
      <c r="AH6" s="11" t="inlineStr">
        <is>
          <t>x22</t>
        </is>
      </c>
      <c r="AI6" s="11" t="inlineStr">
        <is>
          <t>x23</t>
        </is>
      </c>
      <c r="AJ6" s="11" t="inlineStr">
        <is>
          <t>x24</t>
        </is>
      </c>
      <c r="AK6" s="11" t="inlineStr">
        <is>
          <t>x25</t>
        </is>
      </c>
      <c r="AL6" s="11" t="inlineStr">
        <is>
          <t>w1</t>
        </is>
      </c>
      <c r="AM6" s="11" t="inlineStr">
        <is>
          <t>w2</t>
        </is>
      </c>
      <c r="AN6" s="11" t="inlineStr">
        <is>
          <t>w3</t>
        </is>
      </c>
      <c r="AO6" s="11" t="inlineStr">
        <is>
          <t>w4</t>
        </is>
      </c>
      <c r="AP6" s="11" t="inlineStr">
        <is>
          <t>w5</t>
        </is>
      </c>
      <c r="AQ6" s="11" t="inlineStr">
        <is>
          <t>w6</t>
        </is>
      </c>
      <c r="AR6" s="11" t="inlineStr">
        <is>
          <t>w7</t>
        </is>
      </c>
      <c r="AS6" s="11" t="inlineStr">
        <is>
          <t>w8</t>
        </is>
      </c>
      <c r="AT6" s="11" t="inlineStr">
        <is>
          <t>w9</t>
        </is>
      </c>
      <c r="AU6" s="11" t="inlineStr">
        <is>
          <t>w10</t>
        </is>
      </c>
      <c r="AV6" s="11" t="inlineStr">
        <is>
          <t>w11</t>
        </is>
      </c>
      <c r="AW6" s="11" t="inlineStr">
        <is>
          <t>w12</t>
        </is>
      </c>
      <c r="AX6" s="11" t="inlineStr">
        <is>
          <t>w13</t>
        </is>
      </c>
      <c r="AY6" s="11" t="inlineStr">
        <is>
          <t>w14</t>
        </is>
      </c>
      <c r="AZ6" s="11" t="inlineStr">
        <is>
          <t>w15</t>
        </is>
      </c>
      <c r="BA6" s="11" t="inlineStr">
        <is>
          <t>w16</t>
        </is>
      </c>
      <c r="BB6" s="11" t="inlineStr">
        <is>
          <t>w17</t>
        </is>
      </c>
      <c r="BC6" s="11" t="inlineStr">
        <is>
          <t>w18</t>
        </is>
      </c>
      <c r="BD6" s="11" t="inlineStr">
        <is>
          <t>w19</t>
        </is>
      </c>
      <c r="BE6" s="11" t="inlineStr">
        <is>
          <t>w20</t>
        </is>
      </c>
      <c r="BF6" s="11" t="inlineStr">
        <is>
          <t>w21</t>
        </is>
      </c>
      <c r="BG6" s="11" t="inlineStr">
        <is>
          <t>w22</t>
        </is>
      </c>
      <c r="BH6" s="11" t="inlineStr">
        <is>
          <t>w23</t>
        </is>
      </c>
      <c r="BI6" s="11" t="inlineStr">
        <is>
          <t>w24</t>
        </is>
      </c>
      <c r="BJ6" s="11" t="inlineStr">
        <is>
          <t>w25</t>
        </is>
      </c>
    </row>
    <row r="7">
      <c r="A7" s="12" t="n">
        <v>0</v>
      </c>
      <c r="L7" s="13" t="n">
        <v>0</v>
      </c>
      <c r="AL7" s="13" t="n">
        <v>0</v>
      </c>
      <c r="AM7" s="13" t="n">
        <v>0</v>
      </c>
      <c r="AN7" s="13" t="n">
        <v>0</v>
      </c>
      <c r="AO7" s="13" t="n">
        <v>0</v>
      </c>
      <c r="AP7" s="13" t="n">
        <v>0</v>
      </c>
      <c r="AQ7" s="13" t="n">
        <v>0</v>
      </c>
      <c r="AR7" s="13" t="n">
        <v>0</v>
      </c>
      <c r="AS7" s="13" t="n">
        <v>0</v>
      </c>
      <c r="AT7" s="13" t="n">
        <v>0</v>
      </c>
      <c r="AU7" s="13" t="n">
        <v>0</v>
      </c>
      <c r="AV7" s="13" t="n">
        <v>0</v>
      </c>
      <c r="AW7" s="13" t="n">
        <v>0</v>
      </c>
      <c r="AX7" s="13" t="n">
        <v>0</v>
      </c>
      <c r="AY7" s="13" t="n">
        <v>0</v>
      </c>
      <c r="AZ7" s="13" t="n">
        <v>0</v>
      </c>
      <c r="BA7" s="13" t="n">
        <v>0</v>
      </c>
      <c r="BB7" s="13" t="n">
        <v>0</v>
      </c>
      <c r="BC7" s="13" t="n">
        <v>0</v>
      </c>
      <c r="BD7" s="13" t="n">
        <v>0</v>
      </c>
      <c r="BE7" s="13" t="n">
        <v>0</v>
      </c>
      <c r="BF7" s="13" t="n">
        <v>0</v>
      </c>
      <c r="BG7" s="13" t="n">
        <v>0</v>
      </c>
      <c r="BH7" s="13" t="n">
        <v>0</v>
      </c>
      <c r="BI7" s="13" t="n">
        <v>0</v>
      </c>
      <c r="BJ7" s="13" t="n">
        <v>0</v>
      </c>
    </row>
    <row r="8">
      <c r="A8" s="12">
        <f>A7+1</f>
        <v/>
      </c>
      <c r="B8" s="12">
        <f>INT((A8-1)/$E$4)+1</f>
        <v/>
      </c>
      <c r="C8" s="12">
        <f>MOD(A8-1,$E$4)+1</f>
        <v/>
      </c>
      <c r="D8" s="14">
        <f>MATCH(C8,'البيانات'!$B$2:$B$17,0)</f>
        <v/>
      </c>
      <c r="E8" s="12">
        <f>INDEX('البيانات'!$C$2:$C$17,D8)</f>
        <v/>
      </c>
      <c r="F8" s="9" t="n"/>
      <c r="G8" s="15" t="n"/>
      <c r="H8" s="12">
        <f>IF(G8="","",IF(G8&gt;=0.5,1,0))</f>
        <v/>
      </c>
      <c r="I8" s="12">
        <f>IF(H8="","",IF(H8=E8,0,1))</f>
        <v/>
      </c>
      <c r="J8" s="16">
        <f>IF(G8="","",-(E8*LN(MAX(G8,0.000000001))+(1-E8)*LN(MAX(1-G8,0.000000001))))</f>
        <v/>
      </c>
      <c r="K8" s="15" t="n"/>
      <c r="L8" s="9" t="n"/>
      <c r="M8" s="14">
        <f>INDEX('البيانات'!$D$2:$AB$17,$D8,1)</f>
        <v/>
      </c>
      <c r="N8" s="14">
        <f>INDEX('البيانات'!$D$2:$AB$17,$D8,2)</f>
        <v/>
      </c>
      <c r="O8" s="14">
        <f>INDEX('البيانات'!$D$2:$AB$17,$D8,3)</f>
        <v/>
      </c>
      <c r="P8" s="14">
        <f>INDEX('البيانات'!$D$2:$AB$17,$D8,4)</f>
        <v/>
      </c>
      <c r="Q8" s="14">
        <f>INDEX('البيانات'!$D$2:$AB$17,$D8,5)</f>
        <v/>
      </c>
      <c r="R8" s="14">
        <f>INDEX('البيانات'!$D$2:$AB$17,$D8,6)</f>
        <v/>
      </c>
      <c r="S8" s="14">
        <f>INDEX('البيانات'!$D$2:$AB$17,$D8,7)</f>
        <v/>
      </c>
      <c r="T8" s="14">
        <f>INDEX('البيانات'!$D$2:$AB$17,$D8,8)</f>
        <v/>
      </c>
      <c r="U8" s="14">
        <f>INDEX('البيانات'!$D$2:$AB$17,$D8,9)</f>
        <v/>
      </c>
      <c r="V8" s="14">
        <f>INDEX('البيانات'!$D$2:$AB$17,$D8,10)</f>
        <v/>
      </c>
      <c r="W8" s="14">
        <f>INDEX('البيانات'!$D$2:$AB$17,$D8,11)</f>
        <v/>
      </c>
      <c r="X8" s="14">
        <f>INDEX('البيانات'!$D$2:$AB$17,$D8,12)</f>
        <v/>
      </c>
      <c r="Y8" s="14">
        <f>INDEX('البيانات'!$D$2:$AB$17,$D8,13)</f>
        <v/>
      </c>
      <c r="Z8" s="14">
        <f>INDEX('البيانات'!$D$2:$AB$17,$D8,14)</f>
        <v/>
      </c>
      <c r="AA8" s="14">
        <f>INDEX('البيانات'!$D$2:$AB$17,$D8,15)</f>
        <v/>
      </c>
      <c r="AB8" s="14">
        <f>INDEX('البيانات'!$D$2:$AB$17,$D8,16)</f>
        <v/>
      </c>
      <c r="AC8" s="14">
        <f>INDEX('البيانات'!$D$2:$AB$17,$D8,17)</f>
        <v/>
      </c>
      <c r="AD8" s="14">
        <f>INDEX('البيانات'!$D$2:$AB$17,$D8,18)</f>
        <v/>
      </c>
      <c r="AE8" s="14">
        <f>INDEX('البيانات'!$D$2:$AB$17,$D8,19)</f>
        <v/>
      </c>
      <c r="AF8" s="14">
        <f>INDEX('البيانات'!$D$2:$AB$17,$D8,20)</f>
        <v/>
      </c>
      <c r="AG8" s="14">
        <f>INDEX('البيانات'!$D$2:$AB$17,$D8,21)</f>
        <v/>
      </c>
      <c r="AH8" s="14">
        <f>INDEX('البيانات'!$D$2:$AB$17,$D8,22)</f>
        <v/>
      </c>
      <c r="AI8" s="14">
        <f>INDEX('البيانات'!$D$2:$AB$17,$D8,23)</f>
        <v/>
      </c>
      <c r="AJ8" s="14">
        <f>INDEX('البيانات'!$D$2:$AB$17,$D8,24)</f>
        <v/>
      </c>
      <c r="AK8" s="14">
        <f>INDEX('البيانات'!$D$2:$AB$17,$D8,25)</f>
        <v/>
      </c>
      <c r="AL8" s="9" t="n"/>
      <c r="AM8" s="9" t="n"/>
      <c r="AN8" s="9" t="n"/>
      <c r="AO8" s="9" t="n"/>
      <c r="AP8" s="9" t="n"/>
      <c r="AQ8" s="9" t="n"/>
      <c r="AR8" s="9" t="n"/>
      <c r="AS8" s="9" t="n"/>
      <c r="AT8" s="9" t="n"/>
      <c r="AU8" s="9" t="n"/>
      <c r="AV8" s="9" t="n"/>
      <c r="AW8" s="9" t="n"/>
      <c r="AX8" s="9" t="n"/>
      <c r="AY8" s="9" t="n"/>
      <c r="AZ8" s="9" t="n"/>
      <c r="BA8" s="9" t="n"/>
      <c r="BB8" s="9" t="n"/>
      <c r="BC8" s="9" t="n"/>
      <c r="BD8" s="9" t="n"/>
      <c r="BE8" s="9" t="n"/>
      <c r="BF8" s="9" t="n"/>
      <c r="BG8" s="9" t="n"/>
      <c r="BH8" s="9" t="n"/>
      <c r="BI8" s="9" t="n"/>
      <c r="BJ8" s="9" t="n"/>
    </row>
    <row r="9">
      <c r="A9" s="12">
        <f>A8+1</f>
        <v/>
      </c>
      <c r="B9" s="12">
        <f>INT((A9-1)/$E$4)+1</f>
        <v/>
      </c>
      <c r="C9" s="12">
        <f>MOD(A9-1,$E$4)+1</f>
        <v/>
      </c>
      <c r="D9" s="14">
        <f>MATCH(C9,'البيانات'!$B$2:$B$17,0)</f>
        <v/>
      </c>
      <c r="E9" s="12">
        <f>INDEX('البيانات'!$C$2:$C$17,D9)</f>
        <v/>
      </c>
      <c r="F9" s="9" t="n"/>
      <c r="G9" s="15" t="n"/>
      <c r="H9" s="12">
        <f>IF(G9="","",IF(G9&gt;=0.5,1,0))</f>
        <v/>
      </c>
      <c r="I9" s="12">
        <f>IF(H9="","",IF(H9=E9,0,1))</f>
        <v/>
      </c>
      <c r="J9" s="16">
        <f>IF(G9="","",-(E9*LN(MAX(G9,0.000000001))+(1-E9)*LN(MAX(1-G9,0.000000001))))</f>
        <v/>
      </c>
      <c r="K9" s="15" t="n"/>
      <c r="L9" s="9" t="n"/>
      <c r="M9" s="14">
        <f>INDEX('البيانات'!$D$2:$AB$17,$D9,1)</f>
        <v/>
      </c>
      <c r="N9" s="14">
        <f>INDEX('البيانات'!$D$2:$AB$17,$D9,2)</f>
        <v/>
      </c>
      <c r="O9" s="14">
        <f>INDEX('البيانات'!$D$2:$AB$17,$D9,3)</f>
        <v/>
      </c>
      <c r="P9" s="14">
        <f>INDEX('البيانات'!$D$2:$AB$17,$D9,4)</f>
        <v/>
      </c>
      <c r="Q9" s="14">
        <f>INDEX('البيانات'!$D$2:$AB$17,$D9,5)</f>
        <v/>
      </c>
      <c r="R9" s="14">
        <f>INDEX('البيانات'!$D$2:$AB$17,$D9,6)</f>
        <v/>
      </c>
      <c r="S9" s="14">
        <f>INDEX('البيانات'!$D$2:$AB$17,$D9,7)</f>
        <v/>
      </c>
      <c r="T9" s="14">
        <f>INDEX('البيانات'!$D$2:$AB$17,$D9,8)</f>
        <v/>
      </c>
      <c r="U9" s="14">
        <f>INDEX('البيانات'!$D$2:$AB$17,$D9,9)</f>
        <v/>
      </c>
      <c r="V9" s="14">
        <f>INDEX('البيانات'!$D$2:$AB$17,$D9,10)</f>
        <v/>
      </c>
      <c r="W9" s="14">
        <f>INDEX('البيانات'!$D$2:$AB$17,$D9,11)</f>
        <v/>
      </c>
      <c r="X9" s="14">
        <f>INDEX('البيانات'!$D$2:$AB$17,$D9,12)</f>
        <v/>
      </c>
      <c r="Y9" s="14">
        <f>INDEX('البيانات'!$D$2:$AB$17,$D9,13)</f>
        <v/>
      </c>
      <c r="Z9" s="14">
        <f>INDEX('البيانات'!$D$2:$AB$17,$D9,14)</f>
        <v/>
      </c>
      <c r="AA9" s="14">
        <f>INDEX('البيانات'!$D$2:$AB$17,$D9,15)</f>
        <v/>
      </c>
      <c r="AB9" s="14">
        <f>INDEX('البيانات'!$D$2:$AB$17,$D9,16)</f>
        <v/>
      </c>
      <c r="AC9" s="14">
        <f>INDEX('البيانات'!$D$2:$AB$17,$D9,17)</f>
        <v/>
      </c>
      <c r="AD9" s="14">
        <f>INDEX('البيانات'!$D$2:$AB$17,$D9,18)</f>
        <v/>
      </c>
      <c r="AE9" s="14">
        <f>INDEX('البيانات'!$D$2:$AB$17,$D9,19)</f>
        <v/>
      </c>
      <c r="AF9" s="14">
        <f>INDEX('البيانات'!$D$2:$AB$17,$D9,20)</f>
        <v/>
      </c>
      <c r="AG9" s="14">
        <f>INDEX('البيانات'!$D$2:$AB$17,$D9,21)</f>
        <v/>
      </c>
      <c r="AH9" s="14">
        <f>INDEX('البيانات'!$D$2:$AB$17,$D9,22)</f>
        <v/>
      </c>
      <c r="AI9" s="14">
        <f>INDEX('البيانات'!$D$2:$AB$17,$D9,23)</f>
        <v/>
      </c>
      <c r="AJ9" s="14">
        <f>INDEX('البيانات'!$D$2:$AB$17,$D9,24)</f>
        <v/>
      </c>
      <c r="AK9" s="14">
        <f>INDEX('البيانات'!$D$2:$AB$17,$D9,25)</f>
        <v/>
      </c>
      <c r="AL9" s="9" t="n"/>
      <c r="AM9" s="9" t="n"/>
      <c r="AN9" s="9" t="n"/>
      <c r="AO9" s="9" t="n"/>
      <c r="AP9" s="9" t="n"/>
      <c r="AQ9" s="9" t="n"/>
      <c r="AR9" s="9" t="n"/>
      <c r="AS9" s="9" t="n"/>
      <c r="AT9" s="9" t="n"/>
      <c r="AU9" s="9" t="n"/>
      <c r="AV9" s="9" t="n"/>
      <c r="AW9" s="9" t="n"/>
      <c r="AX9" s="9" t="n"/>
      <c r="AY9" s="9" t="n"/>
      <c r="AZ9" s="9" t="n"/>
      <c r="BA9" s="9" t="n"/>
      <c r="BB9" s="9" t="n"/>
      <c r="BC9" s="9" t="n"/>
      <c r="BD9" s="9" t="n"/>
      <c r="BE9" s="9" t="n"/>
      <c r="BF9" s="9" t="n"/>
      <c r="BG9" s="9" t="n"/>
      <c r="BH9" s="9" t="n"/>
      <c r="BI9" s="9" t="n"/>
      <c r="BJ9" s="9" t="n"/>
    </row>
    <row r="10">
      <c r="A10" s="12">
        <f>A9+1</f>
        <v/>
      </c>
      <c r="B10" s="12">
        <f>INT((A10-1)/$E$4)+1</f>
        <v/>
      </c>
      <c r="C10" s="12">
        <f>MOD(A10-1,$E$4)+1</f>
        <v/>
      </c>
      <c r="D10" s="14">
        <f>MATCH(C10,'البيانات'!$B$2:$B$17,0)</f>
        <v/>
      </c>
      <c r="E10" s="12">
        <f>INDEX('البيانات'!$C$2:$C$17,D10)</f>
        <v/>
      </c>
      <c r="F10" s="9" t="n"/>
      <c r="G10" s="15" t="n"/>
      <c r="H10" s="12">
        <f>IF(G10="","",IF(G10&gt;=0.5,1,0))</f>
        <v/>
      </c>
      <c r="I10" s="12">
        <f>IF(H10="","",IF(H10=E10,0,1))</f>
        <v/>
      </c>
      <c r="J10" s="16">
        <f>IF(G10="","",-(E10*LN(MAX(G10,0.000000001))+(1-E10)*LN(MAX(1-G10,0.000000001))))</f>
        <v/>
      </c>
      <c r="K10" s="15" t="n"/>
      <c r="L10" s="9" t="n"/>
      <c r="M10" s="14">
        <f>INDEX('البيانات'!$D$2:$AB$17,$D10,1)</f>
        <v/>
      </c>
      <c r="N10" s="14">
        <f>INDEX('البيانات'!$D$2:$AB$17,$D10,2)</f>
        <v/>
      </c>
      <c r="O10" s="14">
        <f>INDEX('البيانات'!$D$2:$AB$17,$D10,3)</f>
        <v/>
      </c>
      <c r="P10" s="14">
        <f>INDEX('البيانات'!$D$2:$AB$17,$D10,4)</f>
        <v/>
      </c>
      <c r="Q10" s="14">
        <f>INDEX('البيانات'!$D$2:$AB$17,$D10,5)</f>
        <v/>
      </c>
      <c r="R10" s="14">
        <f>INDEX('البيانات'!$D$2:$AB$17,$D10,6)</f>
        <v/>
      </c>
      <c r="S10" s="14">
        <f>INDEX('البيانات'!$D$2:$AB$17,$D10,7)</f>
        <v/>
      </c>
      <c r="T10" s="14">
        <f>INDEX('البيانات'!$D$2:$AB$17,$D10,8)</f>
        <v/>
      </c>
      <c r="U10" s="14">
        <f>INDEX('البيانات'!$D$2:$AB$17,$D10,9)</f>
        <v/>
      </c>
      <c r="V10" s="14">
        <f>INDEX('البيانات'!$D$2:$AB$17,$D10,10)</f>
        <v/>
      </c>
      <c r="W10" s="14">
        <f>INDEX('البيانات'!$D$2:$AB$17,$D10,11)</f>
        <v/>
      </c>
      <c r="X10" s="14">
        <f>INDEX('البيانات'!$D$2:$AB$17,$D10,12)</f>
        <v/>
      </c>
      <c r="Y10" s="14">
        <f>INDEX('البيانات'!$D$2:$AB$17,$D10,13)</f>
        <v/>
      </c>
      <c r="Z10" s="14">
        <f>INDEX('البيانات'!$D$2:$AB$17,$D10,14)</f>
        <v/>
      </c>
      <c r="AA10" s="14">
        <f>INDEX('البيانات'!$D$2:$AB$17,$D10,15)</f>
        <v/>
      </c>
      <c r="AB10" s="14">
        <f>INDEX('البيانات'!$D$2:$AB$17,$D10,16)</f>
        <v/>
      </c>
      <c r="AC10" s="14">
        <f>INDEX('البيانات'!$D$2:$AB$17,$D10,17)</f>
        <v/>
      </c>
      <c r="AD10" s="14">
        <f>INDEX('البيانات'!$D$2:$AB$17,$D10,18)</f>
        <v/>
      </c>
      <c r="AE10" s="14">
        <f>INDEX('البيانات'!$D$2:$AB$17,$D10,19)</f>
        <v/>
      </c>
      <c r="AF10" s="14">
        <f>INDEX('البيانات'!$D$2:$AB$17,$D10,20)</f>
        <v/>
      </c>
      <c r="AG10" s="14">
        <f>INDEX('البيانات'!$D$2:$AB$17,$D10,21)</f>
        <v/>
      </c>
      <c r="AH10" s="14">
        <f>INDEX('البيانات'!$D$2:$AB$17,$D10,22)</f>
        <v/>
      </c>
      <c r="AI10" s="14">
        <f>INDEX('البيانات'!$D$2:$AB$17,$D10,23)</f>
        <v/>
      </c>
      <c r="AJ10" s="14">
        <f>INDEX('البيانات'!$D$2:$AB$17,$D10,24)</f>
        <v/>
      </c>
      <c r="AK10" s="14">
        <f>INDEX('البيانات'!$D$2:$AB$17,$D10,25)</f>
        <v/>
      </c>
      <c r="AL10" s="9" t="n"/>
      <c r="AM10" s="9" t="n"/>
      <c r="AN10" s="9" t="n"/>
      <c r="AO10" s="9" t="n"/>
      <c r="AP10" s="9" t="n"/>
      <c r="AQ10" s="9" t="n"/>
      <c r="AR10" s="9" t="n"/>
      <c r="AS10" s="9" t="n"/>
      <c r="AT10" s="9" t="n"/>
      <c r="AU10" s="9" t="n"/>
      <c r="AV10" s="9" t="n"/>
      <c r="AW10" s="9" t="n"/>
      <c r="AX10" s="9" t="n"/>
      <c r="AY10" s="9" t="n"/>
      <c r="AZ10" s="9" t="n"/>
      <c r="BA10" s="9" t="n"/>
      <c r="BB10" s="9" t="n"/>
      <c r="BC10" s="9" t="n"/>
      <c r="BD10" s="9" t="n"/>
      <c r="BE10" s="9" t="n"/>
      <c r="BF10" s="9" t="n"/>
      <c r="BG10" s="9" t="n"/>
      <c r="BH10" s="9" t="n"/>
      <c r="BI10" s="9" t="n"/>
      <c r="BJ10" s="9" t="n"/>
    </row>
    <row r="11">
      <c r="A11" s="12">
        <f>A10+1</f>
        <v/>
      </c>
      <c r="B11" s="12">
        <f>INT((A11-1)/$E$4)+1</f>
        <v/>
      </c>
      <c r="C11" s="12">
        <f>MOD(A11-1,$E$4)+1</f>
        <v/>
      </c>
      <c r="D11" s="14">
        <f>MATCH(C11,'البيانات'!$B$2:$B$17,0)</f>
        <v/>
      </c>
      <c r="E11" s="12">
        <f>INDEX('البيانات'!$C$2:$C$17,D11)</f>
        <v/>
      </c>
      <c r="F11" s="9" t="n"/>
      <c r="G11" s="15" t="n"/>
      <c r="H11" s="12">
        <f>IF(G11="","",IF(G11&gt;=0.5,1,0))</f>
        <v/>
      </c>
      <c r="I11" s="12">
        <f>IF(H11="","",IF(H11=E11,0,1))</f>
        <v/>
      </c>
      <c r="J11" s="16">
        <f>IF(G11="","",-(E11*LN(MAX(G11,0.000000001))+(1-E11)*LN(MAX(1-G11,0.000000001))))</f>
        <v/>
      </c>
      <c r="K11" s="15" t="n"/>
      <c r="L11" s="9" t="n"/>
      <c r="M11" s="14">
        <f>INDEX('البيانات'!$D$2:$AB$17,$D11,1)</f>
        <v/>
      </c>
      <c r="N11" s="14">
        <f>INDEX('البيانات'!$D$2:$AB$17,$D11,2)</f>
        <v/>
      </c>
      <c r="O11" s="14">
        <f>INDEX('البيانات'!$D$2:$AB$17,$D11,3)</f>
        <v/>
      </c>
      <c r="P11" s="14">
        <f>INDEX('البيانات'!$D$2:$AB$17,$D11,4)</f>
        <v/>
      </c>
      <c r="Q11" s="14">
        <f>INDEX('البيانات'!$D$2:$AB$17,$D11,5)</f>
        <v/>
      </c>
      <c r="R11" s="14">
        <f>INDEX('البيانات'!$D$2:$AB$17,$D11,6)</f>
        <v/>
      </c>
      <c r="S11" s="14">
        <f>INDEX('البيانات'!$D$2:$AB$17,$D11,7)</f>
        <v/>
      </c>
      <c r="T11" s="14">
        <f>INDEX('البيانات'!$D$2:$AB$17,$D11,8)</f>
        <v/>
      </c>
      <c r="U11" s="14">
        <f>INDEX('البيانات'!$D$2:$AB$17,$D11,9)</f>
        <v/>
      </c>
      <c r="V11" s="14">
        <f>INDEX('البيانات'!$D$2:$AB$17,$D11,10)</f>
        <v/>
      </c>
      <c r="W11" s="14">
        <f>INDEX('البيانات'!$D$2:$AB$17,$D11,11)</f>
        <v/>
      </c>
      <c r="X11" s="14">
        <f>INDEX('البيانات'!$D$2:$AB$17,$D11,12)</f>
        <v/>
      </c>
      <c r="Y11" s="14">
        <f>INDEX('البيانات'!$D$2:$AB$17,$D11,13)</f>
        <v/>
      </c>
      <c r="Z11" s="14">
        <f>INDEX('البيانات'!$D$2:$AB$17,$D11,14)</f>
        <v/>
      </c>
      <c r="AA11" s="14">
        <f>INDEX('البيانات'!$D$2:$AB$17,$D11,15)</f>
        <v/>
      </c>
      <c r="AB11" s="14">
        <f>INDEX('البيانات'!$D$2:$AB$17,$D11,16)</f>
        <v/>
      </c>
      <c r="AC11" s="14">
        <f>INDEX('البيانات'!$D$2:$AB$17,$D11,17)</f>
        <v/>
      </c>
      <c r="AD11" s="14">
        <f>INDEX('البيانات'!$D$2:$AB$17,$D11,18)</f>
        <v/>
      </c>
      <c r="AE11" s="14">
        <f>INDEX('البيانات'!$D$2:$AB$17,$D11,19)</f>
        <v/>
      </c>
      <c r="AF11" s="14">
        <f>INDEX('البيانات'!$D$2:$AB$17,$D11,20)</f>
        <v/>
      </c>
      <c r="AG11" s="14">
        <f>INDEX('البيانات'!$D$2:$AB$17,$D11,21)</f>
        <v/>
      </c>
      <c r="AH11" s="14">
        <f>INDEX('البيانات'!$D$2:$AB$17,$D11,22)</f>
        <v/>
      </c>
      <c r="AI11" s="14">
        <f>INDEX('البيانات'!$D$2:$AB$17,$D11,23)</f>
        <v/>
      </c>
      <c r="AJ11" s="14">
        <f>INDEX('البيانات'!$D$2:$AB$17,$D11,24)</f>
        <v/>
      </c>
      <c r="AK11" s="14">
        <f>INDEX('البيانات'!$D$2:$AB$17,$D11,25)</f>
        <v/>
      </c>
      <c r="AL11" s="9" t="n"/>
      <c r="AM11" s="9" t="n"/>
      <c r="AN11" s="9" t="n"/>
      <c r="AO11" s="9" t="n"/>
      <c r="AP11" s="9" t="n"/>
      <c r="AQ11" s="9" t="n"/>
      <c r="AR11" s="9" t="n"/>
      <c r="AS11" s="9" t="n"/>
      <c r="AT11" s="9" t="n"/>
      <c r="AU11" s="9" t="n"/>
      <c r="AV11" s="9" t="n"/>
      <c r="AW11" s="9" t="n"/>
      <c r="AX11" s="9" t="n"/>
      <c r="AY11" s="9" t="n"/>
      <c r="AZ11" s="9" t="n"/>
      <c r="BA11" s="9" t="n"/>
      <c r="BB11" s="9" t="n"/>
      <c r="BC11" s="9" t="n"/>
      <c r="BD11" s="9" t="n"/>
      <c r="BE11" s="9" t="n"/>
      <c r="BF11" s="9" t="n"/>
      <c r="BG11" s="9" t="n"/>
      <c r="BH11" s="9" t="n"/>
      <c r="BI11" s="9" t="n"/>
      <c r="BJ11" s="9" t="n"/>
    </row>
    <row r="12">
      <c r="A12" s="12">
        <f>A11+1</f>
        <v/>
      </c>
      <c r="B12" s="12">
        <f>INT((A12-1)/$E$4)+1</f>
        <v/>
      </c>
      <c r="C12" s="12">
        <f>MOD(A12-1,$E$4)+1</f>
        <v/>
      </c>
      <c r="D12" s="14">
        <f>MATCH(C12,'البيانات'!$B$2:$B$17,0)</f>
        <v/>
      </c>
      <c r="E12" s="12">
        <f>INDEX('البيانات'!$C$2:$C$17,D12)</f>
        <v/>
      </c>
      <c r="F12" s="9" t="n"/>
      <c r="G12" s="15" t="n"/>
      <c r="H12" s="12">
        <f>IF(G12="","",IF(G12&gt;=0.5,1,0))</f>
        <v/>
      </c>
      <c r="I12" s="12">
        <f>IF(H12="","",IF(H12=E12,0,1))</f>
        <v/>
      </c>
      <c r="J12" s="16">
        <f>IF(G12="","",-(E12*LN(MAX(G12,0.000000001))+(1-E12)*LN(MAX(1-G12,0.000000001))))</f>
        <v/>
      </c>
      <c r="K12" s="15" t="n"/>
      <c r="L12" s="9" t="n"/>
      <c r="M12" s="14">
        <f>INDEX('البيانات'!$D$2:$AB$17,$D12,1)</f>
        <v/>
      </c>
      <c r="N12" s="14">
        <f>INDEX('البيانات'!$D$2:$AB$17,$D12,2)</f>
        <v/>
      </c>
      <c r="O12" s="14">
        <f>INDEX('البيانات'!$D$2:$AB$17,$D12,3)</f>
        <v/>
      </c>
      <c r="P12" s="14">
        <f>INDEX('البيانات'!$D$2:$AB$17,$D12,4)</f>
        <v/>
      </c>
      <c r="Q12" s="14">
        <f>INDEX('البيانات'!$D$2:$AB$17,$D12,5)</f>
        <v/>
      </c>
      <c r="R12" s="14">
        <f>INDEX('البيانات'!$D$2:$AB$17,$D12,6)</f>
        <v/>
      </c>
      <c r="S12" s="14">
        <f>INDEX('البيانات'!$D$2:$AB$17,$D12,7)</f>
        <v/>
      </c>
      <c r="T12" s="14">
        <f>INDEX('البيانات'!$D$2:$AB$17,$D12,8)</f>
        <v/>
      </c>
      <c r="U12" s="14">
        <f>INDEX('البيانات'!$D$2:$AB$17,$D12,9)</f>
        <v/>
      </c>
      <c r="V12" s="14">
        <f>INDEX('البيانات'!$D$2:$AB$17,$D12,10)</f>
        <v/>
      </c>
      <c r="W12" s="14">
        <f>INDEX('البيانات'!$D$2:$AB$17,$D12,11)</f>
        <v/>
      </c>
      <c r="X12" s="14">
        <f>INDEX('البيانات'!$D$2:$AB$17,$D12,12)</f>
        <v/>
      </c>
      <c r="Y12" s="14">
        <f>INDEX('البيانات'!$D$2:$AB$17,$D12,13)</f>
        <v/>
      </c>
      <c r="Z12" s="14">
        <f>INDEX('البيانات'!$D$2:$AB$17,$D12,14)</f>
        <v/>
      </c>
      <c r="AA12" s="14">
        <f>INDEX('البيانات'!$D$2:$AB$17,$D12,15)</f>
        <v/>
      </c>
      <c r="AB12" s="14">
        <f>INDEX('البيانات'!$D$2:$AB$17,$D12,16)</f>
        <v/>
      </c>
      <c r="AC12" s="14">
        <f>INDEX('البيانات'!$D$2:$AB$17,$D12,17)</f>
        <v/>
      </c>
      <c r="AD12" s="14">
        <f>INDEX('البيانات'!$D$2:$AB$17,$D12,18)</f>
        <v/>
      </c>
      <c r="AE12" s="14">
        <f>INDEX('البيانات'!$D$2:$AB$17,$D12,19)</f>
        <v/>
      </c>
      <c r="AF12" s="14">
        <f>INDEX('البيانات'!$D$2:$AB$17,$D12,20)</f>
        <v/>
      </c>
      <c r="AG12" s="14">
        <f>INDEX('البيانات'!$D$2:$AB$17,$D12,21)</f>
        <v/>
      </c>
      <c r="AH12" s="14">
        <f>INDEX('البيانات'!$D$2:$AB$17,$D12,22)</f>
        <v/>
      </c>
      <c r="AI12" s="14">
        <f>INDEX('البيانات'!$D$2:$AB$17,$D12,23)</f>
        <v/>
      </c>
      <c r="AJ12" s="14">
        <f>INDEX('البيانات'!$D$2:$AB$17,$D12,24)</f>
        <v/>
      </c>
      <c r="AK12" s="14">
        <f>INDEX('البيانات'!$D$2:$AB$17,$D12,25)</f>
        <v/>
      </c>
      <c r="AL12" s="9" t="n"/>
      <c r="AM12" s="9" t="n"/>
      <c r="AN12" s="9" t="n"/>
      <c r="AO12" s="9" t="n"/>
      <c r="AP12" s="9" t="n"/>
      <c r="AQ12" s="9" t="n"/>
      <c r="AR12" s="9" t="n"/>
      <c r="AS12" s="9" t="n"/>
      <c r="AT12" s="9" t="n"/>
      <c r="AU12" s="9" t="n"/>
      <c r="AV12" s="9" t="n"/>
      <c r="AW12" s="9" t="n"/>
      <c r="AX12" s="9" t="n"/>
      <c r="AY12" s="9" t="n"/>
      <c r="AZ12" s="9" t="n"/>
      <c r="BA12" s="9" t="n"/>
      <c r="BB12" s="9" t="n"/>
      <c r="BC12" s="9" t="n"/>
      <c r="BD12" s="9" t="n"/>
      <c r="BE12" s="9" t="n"/>
      <c r="BF12" s="9" t="n"/>
      <c r="BG12" s="9" t="n"/>
      <c r="BH12" s="9" t="n"/>
      <c r="BI12" s="9" t="n"/>
      <c r="BJ12" s="9" t="n"/>
    </row>
    <row r="13">
      <c r="A13" s="12">
        <f>A12+1</f>
        <v/>
      </c>
      <c r="B13" s="12">
        <f>INT((A13-1)/$E$4)+1</f>
        <v/>
      </c>
      <c r="C13" s="12">
        <f>MOD(A13-1,$E$4)+1</f>
        <v/>
      </c>
      <c r="D13" s="14">
        <f>MATCH(C13,'البيانات'!$B$2:$B$17,0)</f>
        <v/>
      </c>
      <c r="E13" s="12">
        <f>INDEX('البيانات'!$C$2:$C$17,D13)</f>
        <v/>
      </c>
      <c r="F13" s="9" t="n"/>
      <c r="G13" s="15" t="n"/>
      <c r="H13" s="12">
        <f>IF(G13="","",IF(G13&gt;=0.5,1,0))</f>
        <v/>
      </c>
      <c r="I13" s="12">
        <f>IF(H13="","",IF(H13=E13,0,1))</f>
        <v/>
      </c>
      <c r="J13" s="16">
        <f>IF(G13="","",-(E13*LN(MAX(G13,0.000000001))+(1-E13)*LN(MAX(1-G13,0.000000001))))</f>
        <v/>
      </c>
      <c r="K13" s="15" t="n"/>
      <c r="L13" s="9" t="n"/>
      <c r="M13" s="14">
        <f>INDEX('البيانات'!$D$2:$AB$17,$D13,1)</f>
        <v/>
      </c>
      <c r="N13" s="14">
        <f>INDEX('البيانات'!$D$2:$AB$17,$D13,2)</f>
        <v/>
      </c>
      <c r="O13" s="14">
        <f>INDEX('البيانات'!$D$2:$AB$17,$D13,3)</f>
        <v/>
      </c>
      <c r="P13" s="14">
        <f>INDEX('البيانات'!$D$2:$AB$17,$D13,4)</f>
        <v/>
      </c>
      <c r="Q13" s="14">
        <f>INDEX('البيانات'!$D$2:$AB$17,$D13,5)</f>
        <v/>
      </c>
      <c r="R13" s="14">
        <f>INDEX('البيانات'!$D$2:$AB$17,$D13,6)</f>
        <v/>
      </c>
      <c r="S13" s="14">
        <f>INDEX('البيانات'!$D$2:$AB$17,$D13,7)</f>
        <v/>
      </c>
      <c r="T13" s="14">
        <f>INDEX('البيانات'!$D$2:$AB$17,$D13,8)</f>
        <v/>
      </c>
      <c r="U13" s="14">
        <f>INDEX('البيانات'!$D$2:$AB$17,$D13,9)</f>
        <v/>
      </c>
      <c r="V13" s="14">
        <f>INDEX('البيانات'!$D$2:$AB$17,$D13,10)</f>
        <v/>
      </c>
      <c r="W13" s="14">
        <f>INDEX('البيانات'!$D$2:$AB$17,$D13,11)</f>
        <v/>
      </c>
      <c r="X13" s="14">
        <f>INDEX('البيانات'!$D$2:$AB$17,$D13,12)</f>
        <v/>
      </c>
      <c r="Y13" s="14">
        <f>INDEX('البيانات'!$D$2:$AB$17,$D13,13)</f>
        <v/>
      </c>
      <c r="Z13" s="14">
        <f>INDEX('البيانات'!$D$2:$AB$17,$D13,14)</f>
        <v/>
      </c>
      <c r="AA13" s="14">
        <f>INDEX('البيانات'!$D$2:$AB$17,$D13,15)</f>
        <v/>
      </c>
      <c r="AB13" s="14">
        <f>INDEX('البيانات'!$D$2:$AB$17,$D13,16)</f>
        <v/>
      </c>
      <c r="AC13" s="14">
        <f>INDEX('البيانات'!$D$2:$AB$17,$D13,17)</f>
        <v/>
      </c>
      <c r="AD13" s="14">
        <f>INDEX('البيانات'!$D$2:$AB$17,$D13,18)</f>
        <v/>
      </c>
      <c r="AE13" s="14">
        <f>INDEX('البيانات'!$D$2:$AB$17,$D13,19)</f>
        <v/>
      </c>
      <c r="AF13" s="14">
        <f>INDEX('البيانات'!$D$2:$AB$17,$D13,20)</f>
        <v/>
      </c>
      <c r="AG13" s="14">
        <f>INDEX('البيانات'!$D$2:$AB$17,$D13,21)</f>
        <v/>
      </c>
      <c r="AH13" s="14">
        <f>INDEX('البيانات'!$D$2:$AB$17,$D13,22)</f>
        <v/>
      </c>
      <c r="AI13" s="14">
        <f>INDEX('البيانات'!$D$2:$AB$17,$D13,23)</f>
        <v/>
      </c>
      <c r="AJ13" s="14">
        <f>INDEX('البيانات'!$D$2:$AB$17,$D13,24)</f>
        <v/>
      </c>
      <c r="AK13" s="14">
        <f>INDEX('البيانات'!$D$2:$AB$17,$D13,25)</f>
        <v/>
      </c>
      <c r="AL13" s="9" t="n"/>
      <c r="AM13" s="9" t="n"/>
      <c r="AN13" s="9" t="n"/>
      <c r="AO13" s="9" t="n"/>
      <c r="AP13" s="9" t="n"/>
      <c r="AQ13" s="9" t="n"/>
      <c r="AR13" s="9" t="n"/>
      <c r="AS13" s="9" t="n"/>
      <c r="AT13" s="9" t="n"/>
      <c r="AU13" s="9" t="n"/>
      <c r="AV13" s="9" t="n"/>
      <c r="AW13" s="9" t="n"/>
      <c r="AX13" s="9" t="n"/>
      <c r="AY13" s="9" t="n"/>
      <c r="AZ13" s="9" t="n"/>
      <c r="BA13" s="9" t="n"/>
      <c r="BB13" s="9" t="n"/>
      <c r="BC13" s="9" t="n"/>
      <c r="BD13" s="9" t="n"/>
      <c r="BE13" s="9" t="n"/>
      <c r="BF13" s="9" t="n"/>
      <c r="BG13" s="9" t="n"/>
      <c r="BH13" s="9" t="n"/>
      <c r="BI13" s="9" t="n"/>
      <c r="BJ13" s="9" t="n"/>
    </row>
    <row r="14">
      <c r="A14" s="12">
        <f>A13+1</f>
        <v/>
      </c>
      <c r="B14" s="12">
        <f>INT((A14-1)/$E$4)+1</f>
        <v/>
      </c>
      <c r="C14" s="12">
        <f>MOD(A14-1,$E$4)+1</f>
        <v/>
      </c>
      <c r="D14" s="14">
        <f>MATCH(C14,'البيانات'!$B$2:$B$17,0)</f>
        <v/>
      </c>
      <c r="E14" s="12">
        <f>INDEX('البيانات'!$C$2:$C$17,D14)</f>
        <v/>
      </c>
      <c r="F14" s="9" t="n"/>
      <c r="G14" s="15" t="n"/>
      <c r="H14" s="12">
        <f>IF(G14="","",IF(G14&gt;=0.5,1,0))</f>
        <v/>
      </c>
      <c r="I14" s="12">
        <f>IF(H14="","",IF(H14=E14,0,1))</f>
        <v/>
      </c>
      <c r="J14" s="16">
        <f>IF(G14="","",-(E14*LN(MAX(G14,0.000000001))+(1-E14)*LN(MAX(1-G14,0.000000001))))</f>
        <v/>
      </c>
      <c r="K14" s="15" t="n"/>
      <c r="L14" s="9" t="n"/>
      <c r="M14" s="14">
        <f>INDEX('البيانات'!$D$2:$AB$17,$D14,1)</f>
        <v/>
      </c>
      <c r="N14" s="14">
        <f>INDEX('البيانات'!$D$2:$AB$17,$D14,2)</f>
        <v/>
      </c>
      <c r="O14" s="14">
        <f>INDEX('البيانات'!$D$2:$AB$17,$D14,3)</f>
        <v/>
      </c>
      <c r="P14" s="14">
        <f>INDEX('البيانات'!$D$2:$AB$17,$D14,4)</f>
        <v/>
      </c>
      <c r="Q14" s="14">
        <f>INDEX('البيانات'!$D$2:$AB$17,$D14,5)</f>
        <v/>
      </c>
      <c r="R14" s="14">
        <f>INDEX('البيانات'!$D$2:$AB$17,$D14,6)</f>
        <v/>
      </c>
      <c r="S14" s="14">
        <f>INDEX('البيانات'!$D$2:$AB$17,$D14,7)</f>
        <v/>
      </c>
      <c r="T14" s="14">
        <f>INDEX('البيانات'!$D$2:$AB$17,$D14,8)</f>
        <v/>
      </c>
      <c r="U14" s="14">
        <f>INDEX('البيانات'!$D$2:$AB$17,$D14,9)</f>
        <v/>
      </c>
      <c r="V14" s="14">
        <f>INDEX('البيانات'!$D$2:$AB$17,$D14,10)</f>
        <v/>
      </c>
      <c r="W14" s="14">
        <f>INDEX('البيانات'!$D$2:$AB$17,$D14,11)</f>
        <v/>
      </c>
      <c r="X14" s="14">
        <f>INDEX('البيانات'!$D$2:$AB$17,$D14,12)</f>
        <v/>
      </c>
      <c r="Y14" s="14">
        <f>INDEX('البيانات'!$D$2:$AB$17,$D14,13)</f>
        <v/>
      </c>
      <c r="Z14" s="14">
        <f>INDEX('البيانات'!$D$2:$AB$17,$D14,14)</f>
        <v/>
      </c>
      <c r="AA14" s="14">
        <f>INDEX('البيانات'!$D$2:$AB$17,$D14,15)</f>
        <v/>
      </c>
      <c r="AB14" s="14">
        <f>INDEX('البيانات'!$D$2:$AB$17,$D14,16)</f>
        <v/>
      </c>
      <c r="AC14" s="14">
        <f>INDEX('البيانات'!$D$2:$AB$17,$D14,17)</f>
        <v/>
      </c>
      <c r="AD14" s="14">
        <f>INDEX('البيانات'!$D$2:$AB$17,$D14,18)</f>
        <v/>
      </c>
      <c r="AE14" s="14">
        <f>INDEX('البيانات'!$D$2:$AB$17,$D14,19)</f>
        <v/>
      </c>
      <c r="AF14" s="14">
        <f>INDEX('البيانات'!$D$2:$AB$17,$D14,20)</f>
        <v/>
      </c>
      <c r="AG14" s="14">
        <f>INDEX('البيانات'!$D$2:$AB$17,$D14,21)</f>
        <v/>
      </c>
      <c r="AH14" s="14">
        <f>INDEX('البيانات'!$D$2:$AB$17,$D14,22)</f>
        <v/>
      </c>
      <c r="AI14" s="14">
        <f>INDEX('البيانات'!$D$2:$AB$17,$D14,23)</f>
        <v/>
      </c>
      <c r="AJ14" s="14">
        <f>INDEX('البيانات'!$D$2:$AB$17,$D14,24)</f>
        <v/>
      </c>
      <c r="AK14" s="14">
        <f>INDEX('البيانات'!$D$2:$AB$17,$D14,25)</f>
        <v/>
      </c>
      <c r="AL14" s="9" t="n"/>
      <c r="AM14" s="9" t="n"/>
      <c r="AN14" s="9" t="n"/>
      <c r="AO14" s="9" t="n"/>
      <c r="AP14" s="9" t="n"/>
      <c r="AQ14" s="9" t="n"/>
      <c r="AR14" s="9" t="n"/>
      <c r="AS14" s="9" t="n"/>
      <c r="AT14" s="9" t="n"/>
      <c r="AU14" s="9" t="n"/>
      <c r="AV14" s="9" t="n"/>
      <c r="AW14" s="9" t="n"/>
      <c r="AX14" s="9" t="n"/>
      <c r="AY14" s="9" t="n"/>
      <c r="AZ14" s="9" t="n"/>
      <c r="BA14" s="9" t="n"/>
      <c r="BB14" s="9" t="n"/>
      <c r="BC14" s="9" t="n"/>
      <c r="BD14" s="9" t="n"/>
      <c r="BE14" s="9" t="n"/>
      <c r="BF14" s="9" t="n"/>
      <c r="BG14" s="9" t="n"/>
      <c r="BH14" s="9" t="n"/>
      <c r="BI14" s="9" t="n"/>
      <c r="BJ14" s="9" t="n"/>
    </row>
    <row r="15">
      <c r="A15" s="12">
        <f>A14+1</f>
        <v/>
      </c>
      <c r="B15" s="12">
        <f>INT((A15-1)/$E$4)+1</f>
        <v/>
      </c>
      <c r="C15" s="12">
        <f>MOD(A15-1,$E$4)+1</f>
        <v/>
      </c>
      <c r="D15" s="14">
        <f>MATCH(C15,'البيانات'!$B$2:$B$17,0)</f>
        <v/>
      </c>
      <c r="E15" s="12">
        <f>INDEX('البيانات'!$C$2:$C$17,D15)</f>
        <v/>
      </c>
      <c r="F15" s="9" t="n"/>
      <c r="G15" s="15" t="n"/>
      <c r="H15" s="12">
        <f>IF(G15="","",IF(G15&gt;=0.5,1,0))</f>
        <v/>
      </c>
      <c r="I15" s="12">
        <f>IF(H15="","",IF(H15=E15,0,1))</f>
        <v/>
      </c>
      <c r="J15" s="16">
        <f>IF(G15="","",-(E15*LN(MAX(G15,0.000000001))+(1-E15)*LN(MAX(1-G15,0.000000001))))</f>
        <v/>
      </c>
      <c r="K15" s="15" t="n"/>
      <c r="L15" s="9" t="n"/>
      <c r="M15" s="14">
        <f>INDEX('البيانات'!$D$2:$AB$17,$D15,1)</f>
        <v/>
      </c>
      <c r="N15" s="14">
        <f>INDEX('البيانات'!$D$2:$AB$17,$D15,2)</f>
        <v/>
      </c>
      <c r="O15" s="14">
        <f>INDEX('البيانات'!$D$2:$AB$17,$D15,3)</f>
        <v/>
      </c>
      <c r="P15" s="14">
        <f>INDEX('البيانات'!$D$2:$AB$17,$D15,4)</f>
        <v/>
      </c>
      <c r="Q15" s="14">
        <f>INDEX('البيانات'!$D$2:$AB$17,$D15,5)</f>
        <v/>
      </c>
      <c r="R15" s="14">
        <f>INDEX('البيانات'!$D$2:$AB$17,$D15,6)</f>
        <v/>
      </c>
      <c r="S15" s="14">
        <f>INDEX('البيانات'!$D$2:$AB$17,$D15,7)</f>
        <v/>
      </c>
      <c r="T15" s="14">
        <f>INDEX('البيانات'!$D$2:$AB$17,$D15,8)</f>
        <v/>
      </c>
      <c r="U15" s="14">
        <f>INDEX('البيانات'!$D$2:$AB$17,$D15,9)</f>
        <v/>
      </c>
      <c r="V15" s="14">
        <f>INDEX('البيانات'!$D$2:$AB$17,$D15,10)</f>
        <v/>
      </c>
      <c r="W15" s="14">
        <f>INDEX('البيانات'!$D$2:$AB$17,$D15,11)</f>
        <v/>
      </c>
      <c r="X15" s="14">
        <f>INDEX('البيانات'!$D$2:$AB$17,$D15,12)</f>
        <v/>
      </c>
      <c r="Y15" s="14">
        <f>INDEX('البيانات'!$D$2:$AB$17,$D15,13)</f>
        <v/>
      </c>
      <c r="Z15" s="14">
        <f>INDEX('البيانات'!$D$2:$AB$17,$D15,14)</f>
        <v/>
      </c>
      <c r="AA15" s="14">
        <f>INDEX('البيانات'!$D$2:$AB$17,$D15,15)</f>
        <v/>
      </c>
      <c r="AB15" s="14">
        <f>INDEX('البيانات'!$D$2:$AB$17,$D15,16)</f>
        <v/>
      </c>
      <c r="AC15" s="14">
        <f>INDEX('البيانات'!$D$2:$AB$17,$D15,17)</f>
        <v/>
      </c>
      <c r="AD15" s="14">
        <f>INDEX('البيانات'!$D$2:$AB$17,$D15,18)</f>
        <v/>
      </c>
      <c r="AE15" s="14">
        <f>INDEX('البيانات'!$D$2:$AB$17,$D15,19)</f>
        <v/>
      </c>
      <c r="AF15" s="14">
        <f>INDEX('البيانات'!$D$2:$AB$17,$D15,20)</f>
        <v/>
      </c>
      <c r="AG15" s="14">
        <f>INDEX('البيانات'!$D$2:$AB$17,$D15,21)</f>
        <v/>
      </c>
      <c r="AH15" s="14">
        <f>INDEX('البيانات'!$D$2:$AB$17,$D15,22)</f>
        <v/>
      </c>
      <c r="AI15" s="14">
        <f>INDEX('البيانات'!$D$2:$AB$17,$D15,23)</f>
        <v/>
      </c>
      <c r="AJ15" s="14">
        <f>INDEX('البيانات'!$D$2:$AB$17,$D15,24)</f>
        <v/>
      </c>
      <c r="AK15" s="14">
        <f>INDEX('البيانات'!$D$2:$AB$17,$D15,25)</f>
        <v/>
      </c>
      <c r="AL15" s="9" t="n"/>
      <c r="AM15" s="9" t="n"/>
      <c r="AN15" s="9" t="n"/>
      <c r="AO15" s="9" t="n"/>
      <c r="AP15" s="9" t="n"/>
      <c r="AQ15" s="9" t="n"/>
      <c r="AR15" s="9" t="n"/>
      <c r="AS15" s="9" t="n"/>
      <c r="AT15" s="9" t="n"/>
      <c r="AU15" s="9" t="n"/>
      <c r="AV15" s="9" t="n"/>
      <c r="AW15" s="9" t="n"/>
      <c r="AX15" s="9" t="n"/>
      <c r="AY15" s="9" t="n"/>
      <c r="AZ15" s="9" t="n"/>
      <c r="BA15" s="9" t="n"/>
      <c r="BB15" s="9" t="n"/>
      <c r="BC15" s="9" t="n"/>
      <c r="BD15" s="9" t="n"/>
      <c r="BE15" s="9" t="n"/>
      <c r="BF15" s="9" t="n"/>
      <c r="BG15" s="9" t="n"/>
      <c r="BH15" s="9" t="n"/>
      <c r="BI15" s="9" t="n"/>
      <c r="BJ15" s="9" t="n"/>
    </row>
    <row r="16">
      <c r="A16" s="12">
        <f>A15+1</f>
        <v/>
      </c>
      <c r="B16" s="12">
        <f>INT((A16-1)/$E$4)+1</f>
        <v/>
      </c>
      <c r="C16" s="12">
        <f>MOD(A16-1,$E$4)+1</f>
        <v/>
      </c>
      <c r="D16" s="14">
        <f>MATCH(C16,'البيانات'!$B$2:$B$17,0)</f>
        <v/>
      </c>
      <c r="E16" s="12">
        <f>INDEX('البيانات'!$C$2:$C$17,D16)</f>
        <v/>
      </c>
      <c r="F16" s="9" t="n"/>
      <c r="G16" s="15" t="n"/>
      <c r="H16" s="12">
        <f>IF(G16="","",IF(G16&gt;=0.5,1,0))</f>
        <v/>
      </c>
      <c r="I16" s="12">
        <f>IF(H16="","",IF(H16=E16,0,1))</f>
        <v/>
      </c>
      <c r="J16" s="16">
        <f>IF(G16="","",-(E16*LN(MAX(G16,0.000000001))+(1-E16)*LN(MAX(1-G16,0.000000001))))</f>
        <v/>
      </c>
      <c r="K16" s="15" t="n"/>
      <c r="L16" s="9" t="n"/>
      <c r="M16" s="14">
        <f>INDEX('البيانات'!$D$2:$AB$17,$D16,1)</f>
        <v/>
      </c>
      <c r="N16" s="14">
        <f>INDEX('البيانات'!$D$2:$AB$17,$D16,2)</f>
        <v/>
      </c>
      <c r="O16" s="14">
        <f>INDEX('البيانات'!$D$2:$AB$17,$D16,3)</f>
        <v/>
      </c>
      <c r="P16" s="14">
        <f>INDEX('البيانات'!$D$2:$AB$17,$D16,4)</f>
        <v/>
      </c>
      <c r="Q16" s="14">
        <f>INDEX('البيانات'!$D$2:$AB$17,$D16,5)</f>
        <v/>
      </c>
      <c r="R16" s="14">
        <f>INDEX('البيانات'!$D$2:$AB$17,$D16,6)</f>
        <v/>
      </c>
      <c r="S16" s="14">
        <f>INDEX('البيانات'!$D$2:$AB$17,$D16,7)</f>
        <v/>
      </c>
      <c r="T16" s="14">
        <f>INDEX('البيانات'!$D$2:$AB$17,$D16,8)</f>
        <v/>
      </c>
      <c r="U16" s="14">
        <f>INDEX('البيانات'!$D$2:$AB$17,$D16,9)</f>
        <v/>
      </c>
      <c r="V16" s="14">
        <f>INDEX('البيانات'!$D$2:$AB$17,$D16,10)</f>
        <v/>
      </c>
      <c r="W16" s="14">
        <f>INDEX('البيانات'!$D$2:$AB$17,$D16,11)</f>
        <v/>
      </c>
      <c r="X16" s="14">
        <f>INDEX('البيانات'!$D$2:$AB$17,$D16,12)</f>
        <v/>
      </c>
      <c r="Y16" s="14">
        <f>INDEX('البيانات'!$D$2:$AB$17,$D16,13)</f>
        <v/>
      </c>
      <c r="Z16" s="14">
        <f>INDEX('البيانات'!$D$2:$AB$17,$D16,14)</f>
        <v/>
      </c>
      <c r="AA16" s="14">
        <f>INDEX('البيانات'!$D$2:$AB$17,$D16,15)</f>
        <v/>
      </c>
      <c r="AB16" s="14">
        <f>INDEX('البيانات'!$D$2:$AB$17,$D16,16)</f>
        <v/>
      </c>
      <c r="AC16" s="14">
        <f>INDEX('البيانات'!$D$2:$AB$17,$D16,17)</f>
        <v/>
      </c>
      <c r="AD16" s="14">
        <f>INDEX('البيانات'!$D$2:$AB$17,$D16,18)</f>
        <v/>
      </c>
      <c r="AE16" s="14">
        <f>INDEX('البيانات'!$D$2:$AB$17,$D16,19)</f>
        <v/>
      </c>
      <c r="AF16" s="14">
        <f>INDEX('البيانات'!$D$2:$AB$17,$D16,20)</f>
        <v/>
      </c>
      <c r="AG16" s="14">
        <f>INDEX('البيانات'!$D$2:$AB$17,$D16,21)</f>
        <v/>
      </c>
      <c r="AH16" s="14">
        <f>INDEX('البيانات'!$D$2:$AB$17,$D16,22)</f>
        <v/>
      </c>
      <c r="AI16" s="14">
        <f>INDEX('البيانات'!$D$2:$AB$17,$D16,23)</f>
        <v/>
      </c>
      <c r="AJ16" s="14">
        <f>INDEX('البيانات'!$D$2:$AB$17,$D16,24)</f>
        <v/>
      </c>
      <c r="AK16" s="14">
        <f>INDEX('البيانات'!$D$2:$AB$17,$D16,25)</f>
        <v/>
      </c>
      <c r="AL16" s="9" t="n"/>
      <c r="AM16" s="9" t="n"/>
      <c r="AN16" s="9" t="n"/>
      <c r="AO16" s="9" t="n"/>
      <c r="AP16" s="9" t="n"/>
      <c r="AQ16" s="9" t="n"/>
      <c r="AR16" s="9" t="n"/>
      <c r="AS16" s="9" t="n"/>
      <c r="AT16" s="9" t="n"/>
      <c r="AU16" s="9" t="n"/>
      <c r="AV16" s="9" t="n"/>
      <c r="AW16" s="9" t="n"/>
      <c r="AX16" s="9" t="n"/>
      <c r="AY16" s="9" t="n"/>
      <c r="AZ16" s="9" t="n"/>
      <c r="BA16" s="9" t="n"/>
      <c r="BB16" s="9" t="n"/>
      <c r="BC16" s="9" t="n"/>
      <c r="BD16" s="9" t="n"/>
      <c r="BE16" s="9" t="n"/>
      <c r="BF16" s="9" t="n"/>
      <c r="BG16" s="9" t="n"/>
      <c r="BH16" s="9" t="n"/>
      <c r="BI16" s="9" t="n"/>
      <c r="BJ16" s="9" t="n"/>
    </row>
    <row r="17">
      <c r="A17" s="12">
        <f>A16+1</f>
        <v/>
      </c>
      <c r="B17" s="12">
        <f>INT((A17-1)/$E$4)+1</f>
        <v/>
      </c>
      <c r="C17" s="12">
        <f>MOD(A17-1,$E$4)+1</f>
        <v/>
      </c>
      <c r="D17" s="14">
        <f>MATCH(C17,'البيانات'!$B$2:$B$17,0)</f>
        <v/>
      </c>
      <c r="E17" s="12">
        <f>INDEX('البيانات'!$C$2:$C$17,D17)</f>
        <v/>
      </c>
      <c r="F17" s="9" t="n"/>
      <c r="G17" s="15" t="n"/>
      <c r="H17" s="12">
        <f>IF(G17="","",IF(G17&gt;=0.5,1,0))</f>
        <v/>
      </c>
      <c r="I17" s="12">
        <f>IF(H17="","",IF(H17=E17,0,1))</f>
        <v/>
      </c>
      <c r="J17" s="16">
        <f>IF(G17="","",-(E17*LN(MAX(G17,0.000000001))+(1-E17)*LN(MAX(1-G17,0.000000001))))</f>
        <v/>
      </c>
      <c r="K17" s="15" t="n"/>
      <c r="L17" s="9" t="n"/>
      <c r="M17" s="14">
        <f>INDEX('البيانات'!$D$2:$AB$17,$D17,1)</f>
        <v/>
      </c>
      <c r="N17" s="14">
        <f>INDEX('البيانات'!$D$2:$AB$17,$D17,2)</f>
        <v/>
      </c>
      <c r="O17" s="14">
        <f>INDEX('البيانات'!$D$2:$AB$17,$D17,3)</f>
        <v/>
      </c>
      <c r="P17" s="14">
        <f>INDEX('البيانات'!$D$2:$AB$17,$D17,4)</f>
        <v/>
      </c>
      <c r="Q17" s="14">
        <f>INDEX('البيانات'!$D$2:$AB$17,$D17,5)</f>
        <v/>
      </c>
      <c r="R17" s="14">
        <f>INDEX('البيانات'!$D$2:$AB$17,$D17,6)</f>
        <v/>
      </c>
      <c r="S17" s="14">
        <f>INDEX('البيانات'!$D$2:$AB$17,$D17,7)</f>
        <v/>
      </c>
      <c r="T17" s="14">
        <f>INDEX('البيانات'!$D$2:$AB$17,$D17,8)</f>
        <v/>
      </c>
      <c r="U17" s="14">
        <f>INDEX('البيانات'!$D$2:$AB$17,$D17,9)</f>
        <v/>
      </c>
      <c r="V17" s="14">
        <f>INDEX('البيانات'!$D$2:$AB$17,$D17,10)</f>
        <v/>
      </c>
      <c r="W17" s="14">
        <f>INDEX('البيانات'!$D$2:$AB$17,$D17,11)</f>
        <v/>
      </c>
      <c r="X17" s="14">
        <f>INDEX('البيانات'!$D$2:$AB$17,$D17,12)</f>
        <v/>
      </c>
      <c r="Y17" s="14">
        <f>INDEX('البيانات'!$D$2:$AB$17,$D17,13)</f>
        <v/>
      </c>
      <c r="Z17" s="14">
        <f>INDEX('البيانات'!$D$2:$AB$17,$D17,14)</f>
        <v/>
      </c>
      <c r="AA17" s="14">
        <f>INDEX('البيانات'!$D$2:$AB$17,$D17,15)</f>
        <v/>
      </c>
      <c r="AB17" s="14">
        <f>INDEX('البيانات'!$D$2:$AB$17,$D17,16)</f>
        <v/>
      </c>
      <c r="AC17" s="14">
        <f>INDEX('البيانات'!$D$2:$AB$17,$D17,17)</f>
        <v/>
      </c>
      <c r="AD17" s="14">
        <f>INDEX('البيانات'!$D$2:$AB$17,$D17,18)</f>
        <v/>
      </c>
      <c r="AE17" s="14">
        <f>INDEX('البيانات'!$D$2:$AB$17,$D17,19)</f>
        <v/>
      </c>
      <c r="AF17" s="14">
        <f>INDEX('البيانات'!$D$2:$AB$17,$D17,20)</f>
        <v/>
      </c>
      <c r="AG17" s="14">
        <f>INDEX('البيانات'!$D$2:$AB$17,$D17,21)</f>
        <v/>
      </c>
      <c r="AH17" s="14">
        <f>INDEX('البيانات'!$D$2:$AB$17,$D17,22)</f>
        <v/>
      </c>
      <c r="AI17" s="14">
        <f>INDEX('البيانات'!$D$2:$AB$17,$D17,23)</f>
        <v/>
      </c>
      <c r="AJ17" s="14">
        <f>INDEX('البيانات'!$D$2:$AB$17,$D17,24)</f>
        <v/>
      </c>
      <c r="AK17" s="14">
        <f>INDEX('البيانات'!$D$2:$AB$17,$D17,25)</f>
        <v/>
      </c>
      <c r="AL17" s="9" t="n"/>
      <c r="AM17" s="9" t="n"/>
      <c r="AN17" s="9" t="n"/>
      <c r="AO17" s="9" t="n"/>
      <c r="AP17" s="9" t="n"/>
      <c r="AQ17" s="9" t="n"/>
      <c r="AR17" s="9" t="n"/>
      <c r="AS17" s="9" t="n"/>
      <c r="AT17" s="9" t="n"/>
      <c r="AU17" s="9" t="n"/>
      <c r="AV17" s="9" t="n"/>
      <c r="AW17" s="9" t="n"/>
      <c r="AX17" s="9" t="n"/>
      <c r="AY17" s="9" t="n"/>
      <c r="AZ17" s="9" t="n"/>
      <c r="BA17" s="9" t="n"/>
      <c r="BB17" s="9" t="n"/>
      <c r="BC17" s="9" t="n"/>
      <c r="BD17" s="9" t="n"/>
      <c r="BE17" s="9" t="n"/>
      <c r="BF17" s="9" t="n"/>
      <c r="BG17" s="9" t="n"/>
      <c r="BH17" s="9" t="n"/>
      <c r="BI17" s="9" t="n"/>
      <c r="BJ17" s="9" t="n"/>
    </row>
    <row r="18">
      <c r="A18" s="12">
        <f>A17+1</f>
        <v/>
      </c>
      <c r="B18" s="12">
        <f>INT((A18-1)/$E$4)+1</f>
        <v/>
      </c>
      <c r="C18" s="12">
        <f>MOD(A18-1,$E$4)+1</f>
        <v/>
      </c>
      <c r="D18" s="14">
        <f>MATCH(C18,'البيانات'!$B$2:$B$17,0)</f>
        <v/>
      </c>
      <c r="E18" s="12">
        <f>INDEX('البيانات'!$C$2:$C$17,D18)</f>
        <v/>
      </c>
      <c r="F18" s="9" t="n"/>
      <c r="G18" s="15" t="n"/>
      <c r="H18" s="12">
        <f>IF(G18="","",IF(G18&gt;=0.5,1,0))</f>
        <v/>
      </c>
      <c r="I18" s="12">
        <f>IF(H18="","",IF(H18=E18,0,1))</f>
        <v/>
      </c>
      <c r="J18" s="16">
        <f>IF(G18="","",-(E18*LN(MAX(G18,0.000000001))+(1-E18)*LN(MAX(1-G18,0.000000001))))</f>
        <v/>
      </c>
      <c r="K18" s="15" t="n"/>
      <c r="L18" s="9" t="n"/>
      <c r="M18" s="14">
        <f>INDEX('البيانات'!$D$2:$AB$17,$D18,1)</f>
        <v/>
      </c>
      <c r="N18" s="14">
        <f>INDEX('البيانات'!$D$2:$AB$17,$D18,2)</f>
        <v/>
      </c>
      <c r="O18" s="14">
        <f>INDEX('البيانات'!$D$2:$AB$17,$D18,3)</f>
        <v/>
      </c>
      <c r="P18" s="14">
        <f>INDEX('البيانات'!$D$2:$AB$17,$D18,4)</f>
        <v/>
      </c>
      <c r="Q18" s="14">
        <f>INDEX('البيانات'!$D$2:$AB$17,$D18,5)</f>
        <v/>
      </c>
      <c r="R18" s="14">
        <f>INDEX('البيانات'!$D$2:$AB$17,$D18,6)</f>
        <v/>
      </c>
      <c r="S18" s="14">
        <f>INDEX('البيانات'!$D$2:$AB$17,$D18,7)</f>
        <v/>
      </c>
      <c r="T18" s="14">
        <f>INDEX('البيانات'!$D$2:$AB$17,$D18,8)</f>
        <v/>
      </c>
      <c r="U18" s="14">
        <f>INDEX('البيانات'!$D$2:$AB$17,$D18,9)</f>
        <v/>
      </c>
      <c r="V18" s="14">
        <f>INDEX('البيانات'!$D$2:$AB$17,$D18,10)</f>
        <v/>
      </c>
      <c r="W18" s="14">
        <f>INDEX('البيانات'!$D$2:$AB$17,$D18,11)</f>
        <v/>
      </c>
      <c r="X18" s="14">
        <f>INDEX('البيانات'!$D$2:$AB$17,$D18,12)</f>
        <v/>
      </c>
      <c r="Y18" s="14">
        <f>INDEX('البيانات'!$D$2:$AB$17,$D18,13)</f>
        <v/>
      </c>
      <c r="Z18" s="14">
        <f>INDEX('البيانات'!$D$2:$AB$17,$D18,14)</f>
        <v/>
      </c>
      <c r="AA18" s="14">
        <f>INDEX('البيانات'!$D$2:$AB$17,$D18,15)</f>
        <v/>
      </c>
      <c r="AB18" s="14">
        <f>INDEX('البيانات'!$D$2:$AB$17,$D18,16)</f>
        <v/>
      </c>
      <c r="AC18" s="14">
        <f>INDEX('البيانات'!$D$2:$AB$17,$D18,17)</f>
        <v/>
      </c>
      <c r="AD18" s="14">
        <f>INDEX('البيانات'!$D$2:$AB$17,$D18,18)</f>
        <v/>
      </c>
      <c r="AE18" s="14">
        <f>INDEX('البيانات'!$D$2:$AB$17,$D18,19)</f>
        <v/>
      </c>
      <c r="AF18" s="14">
        <f>INDEX('البيانات'!$D$2:$AB$17,$D18,20)</f>
        <v/>
      </c>
      <c r="AG18" s="14">
        <f>INDEX('البيانات'!$D$2:$AB$17,$D18,21)</f>
        <v/>
      </c>
      <c r="AH18" s="14">
        <f>INDEX('البيانات'!$D$2:$AB$17,$D18,22)</f>
        <v/>
      </c>
      <c r="AI18" s="14">
        <f>INDEX('البيانات'!$D$2:$AB$17,$D18,23)</f>
        <v/>
      </c>
      <c r="AJ18" s="14">
        <f>INDEX('البيانات'!$D$2:$AB$17,$D18,24)</f>
        <v/>
      </c>
      <c r="AK18" s="14">
        <f>INDEX('البيانات'!$D$2:$AB$17,$D18,25)</f>
        <v/>
      </c>
      <c r="AL18" s="9" t="n"/>
      <c r="AM18" s="9" t="n"/>
      <c r="AN18" s="9" t="n"/>
      <c r="AO18" s="9" t="n"/>
      <c r="AP18" s="9" t="n"/>
      <c r="AQ18" s="9" t="n"/>
      <c r="AR18" s="9" t="n"/>
      <c r="AS18" s="9" t="n"/>
      <c r="AT18" s="9" t="n"/>
      <c r="AU18" s="9" t="n"/>
      <c r="AV18" s="9" t="n"/>
      <c r="AW18" s="9" t="n"/>
      <c r="AX18" s="9" t="n"/>
      <c r="AY18" s="9" t="n"/>
      <c r="AZ18" s="9" t="n"/>
      <c r="BA18" s="9" t="n"/>
      <c r="BB18" s="9" t="n"/>
      <c r="BC18" s="9" t="n"/>
      <c r="BD18" s="9" t="n"/>
      <c r="BE18" s="9" t="n"/>
      <c r="BF18" s="9" t="n"/>
      <c r="BG18" s="9" t="n"/>
      <c r="BH18" s="9" t="n"/>
      <c r="BI18" s="9" t="n"/>
      <c r="BJ18" s="9" t="n"/>
    </row>
    <row r="19">
      <c r="A19" s="12">
        <f>A18+1</f>
        <v/>
      </c>
      <c r="B19" s="12">
        <f>INT((A19-1)/$E$4)+1</f>
        <v/>
      </c>
      <c r="C19" s="12">
        <f>MOD(A19-1,$E$4)+1</f>
        <v/>
      </c>
      <c r="D19" s="14">
        <f>MATCH(C19,'البيانات'!$B$2:$B$17,0)</f>
        <v/>
      </c>
      <c r="E19" s="12">
        <f>INDEX('البيانات'!$C$2:$C$17,D19)</f>
        <v/>
      </c>
      <c r="F19" s="9" t="n"/>
      <c r="G19" s="15" t="n"/>
      <c r="H19" s="12">
        <f>IF(G19="","",IF(G19&gt;=0.5,1,0))</f>
        <v/>
      </c>
      <c r="I19" s="12">
        <f>IF(H19="","",IF(H19=E19,0,1))</f>
        <v/>
      </c>
      <c r="J19" s="16">
        <f>IF(G19="","",-(E19*LN(MAX(G19,0.000000001))+(1-E19)*LN(MAX(1-G19,0.000000001))))</f>
        <v/>
      </c>
      <c r="K19" s="15" t="n"/>
      <c r="L19" s="9" t="n"/>
      <c r="M19" s="14">
        <f>INDEX('البيانات'!$D$2:$AB$17,$D19,1)</f>
        <v/>
      </c>
      <c r="N19" s="14">
        <f>INDEX('البيانات'!$D$2:$AB$17,$D19,2)</f>
        <v/>
      </c>
      <c r="O19" s="14">
        <f>INDEX('البيانات'!$D$2:$AB$17,$D19,3)</f>
        <v/>
      </c>
      <c r="P19" s="14">
        <f>INDEX('البيانات'!$D$2:$AB$17,$D19,4)</f>
        <v/>
      </c>
      <c r="Q19" s="14">
        <f>INDEX('البيانات'!$D$2:$AB$17,$D19,5)</f>
        <v/>
      </c>
      <c r="R19" s="14">
        <f>INDEX('البيانات'!$D$2:$AB$17,$D19,6)</f>
        <v/>
      </c>
      <c r="S19" s="14">
        <f>INDEX('البيانات'!$D$2:$AB$17,$D19,7)</f>
        <v/>
      </c>
      <c r="T19" s="14">
        <f>INDEX('البيانات'!$D$2:$AB$17,$D19,8)</f>
        <v/>
      </c>
      <c r="U19" s="14">
        <f>INDEX('البيانات'!$D$2:$AB$17,$D19,9)</f>
        <v/>
      </c>
      <c r="V19" s="14">
        <f>INDEX('البيانات'!$D$2:$AB$17,$D19,10)</f>
        <v/>
      </c>
      <c r="W19" s="14">
        <f>INDEX('البيانات'!$D$2:$AB$17,$D19,11)</f>
        <v/>
      </c>
      <c r="X19" s="14">
        <f>INDEX('البيانات'!$D$2:$AB$17,$D19,12)</f>
        <v/>
      </c>
      <c r="Y19" s="14">
        <f>INDEX('البيانات'!$D$2:$AB$17,$D19,13)</f>
        <v/>
      </c>
      <c r="Z19" s="14">
        <f>INDEX('البيانات'!$D$2:$AB$17,$D19,14)</f>
        <v/>
      </c>
      <c r="AA19" s="14">
        <f>INDEX('البيانات'!$D$2:$AB$17,$D19,15)</f>
        <v/>
      </c>
      <c r="AB19" s="14">
        <f>INDEX('البيانات'!$D$2:$AB$17,$D19,16)</f>
        <v/>
      </c>
      <c r="AC19" s="14">
        <f>INDEX('البيانات'!$D$2:$AB$17,$D19,17)</f>
        <v/>
      </c>
      <c r="AD19" s="14">
        <f>INDEX('البيانات'!$D$2:$AB$17,$D19,18)</f>
        <v/>
      </c>
      <c r="AE19" s="14">
        <f>INDEX('البيانات'!$D$2:$AB$17,$D19,19)</f>
        <v/>
      </c>
      <c r="AF19" s="14">
        <f>INDEX('البيانات'!$D$2:$AB$17,$D19,20)</f>
        <v/>
      </c>
      <c r="AG19" s="14">
        <f>INDEX('البيانات'!$D$2:$AB$17,$D19,21)</f>
        <v/>
      </c>
      <c r="AH19" s="14">
        <f>INDEX('البيانات'!$D$2:$AB$17,$D19,22)</f>
        <v/>
      </c>
      <c r="AI19" s="14">
        <f>INDEX('البيانات'!$D$2:$AB$17,$D19,23)</f>
        <v/>
      </c>
      <c r="AJ19" s="14">
        <f>INDEX('البيانات'!$D$2:$AB$17,$D19,24)</f>
        <v/>
      </c>
      <c r="AK19" s="14">
        <f>INDEX('البيانات'!$D$2:$AB$17,$D19,25)</f>
        <v/>
      </c>
      <c r="AL19" s="9" t="n"/>
      <c r="AM19" s="9" t="n"/>
      <c r="AN19" s="9" t="n"/>
      <c r="AO19" s="9" t="n"/>
      <c r="AP19" s="9" t="n"/>
      <c r="AQ19" s="9" t="n"/>
      <c r="AR19" s="9" t="n"/>
      <c r="AS19" s="9" t="n"/>
      <c r="AT19" s="9" t="n"/>
      <c r="AU19" s="9" t="n"/>
      <c r="AV19" s="9" t="n"/>
      <c r="AW19" s="9" t="n"/>
      <c r="AX19" s="9" t="n"/>
      <c r="AY19" s="9" t="n"/>
      <c r="AZ19" s="9" t="n"/>
      <c r="BA19" s="9" t="n"/>
      <c r="BB19" s="9" t="n"/>
      <c r="BC19" s="9" t="n"/>
      <c r="BD19" s="9" t="n"/>
      <c r="BE19" s="9" t="n"/>
      <c r="BF19" s="9" t="n"/>
      <c r="BG19" s="9" t="n"/>
      <c r="BH19" s="9" t="n"/>
      <c r="BI19" s="9" t="n"/>
      <c r="BJ19" s="9" t="n"/>
    </row>
    <row r="20">
      <c r="A20" s="12">
        <f>A19+1</f>
        <v/>
      </c>
      <c r="B20" s="12">
        <f>INT((A20-1)/$E$4)+1</f>
        <v/>
      </c>
      <c r="C20" s="12">
        <f>MOD(A20-1,$E$4)+1</f>
        <v/>
      </c>
      <c r="D20" s="14">
        <f>MATCH(C20,'البيانات'!$B$2:$B$17,0)</f>
        <v/>
      </c>
      <c r="E20" s="12">
        <f>INDEX('البيانات'!$C$2:$C$17,D20)</f>
        <v/>
      </c>
      <c r="F20" s="9" t="n"/>
      <c r="G20" s="15" t="n"/>
      <c r="H20" s="12">
        <f>IF(G20="","",IF(G20&gt;=0.5,1,0))</f>
        <v/>
      </c>
      <c r="I20" s="12">
        <f>IF(H20="","",IF(H20=E20,0,1))</f>
        <v/>
      </c>
      <c r="J20" s="16">
        <f>IF(G20="","",-(E20*LN(MAX(G20,0.000000001))+(1-E20)*LN(MAX(1-G20,0.000000001))))</f>
        <v/>
      </c>
      <c r="K20" s="15" t="n"/>
      <c r="L20" s="9" t="n"/>
      <c r="M20" s="14">
        <f>INDEX('البيانات'!$D$2:$AB$17,$D20,1)</f>
        <v/>
      </c>
      <c r="N20" s="14">
        <f>INDEX('البيانات'!$D$2:$AB$17,$D20,2)</f>
        <v/>
      </c>
      <c r="O20" s="14">
        <f>INDEX('البيانات'!$D$2:$AB$17,$D20,3)</f>
        <v/>
      </c>
      <c r="P20" s="14">
        <f>INDEX('البيانات'!$D$2:$AB$17,$D20,4)</f>
        <v/>
      </c>
      <c r="Q20" s="14">
        <f>INDEX('البيانات'!$D$2:$AB$17,$D20,5)</f>
        <v/>
      </c>
      <c r="R20" s="14">
        <f>INDEX('البيانات'!$D$2:$AB$17,$D20,6)</f>
        <v/>
      </c>
      <c r="S20" s="14">
        <f>INDEX('البيانات'!$D$2:$AB$17,$D20,7)</f>
        <v/>
      </c>
      <c r="T20" s="14">
        <f>INDEX('البيانات'!$D$2:$AB$17,$D20,8)</f>
        <v/>
      </c>
      <c r="U20" s="14">
        <f>INDEX('البيانات'!$D$2:$AB$17,$D20,9)</f>
        <v/>
      </c>
      <c r="V20" s="14">
        <f>INDEX('البيانات'!$D$2:$AB$17,$D20,10)</f>
        <v/>
      </c>
      <c r="W20" s="14">
        <f>INDEX('البيانات'!$D$2:$AB$17,$D20,11)</f>
        <v/>
      </c>
      <c r="X20" s="14">
        <f>INDEX('البيانات'!$D$2:$AB$17,$D20,12)</f>
        <v/>
      </c>
      <c r="Y20" s="14">
        <f>INDEX('البيانات'!$D$2:$AB$17,$D20,13)</f>
        <v/>
      </c>
      <c r="Z20" s="14">
        <f>INDEX('البيانات'!$D$2:$AB$17,$D20,14)</f>
        <v/>
      </c>
      <c r="AA20" s="14">
        <f>INDEX('البيانات'!$D$2:$AB$17,$D20,15)</f>
        <v/>
      </c>
      <c r="AB20" s="14">
        <f>INDEX('البيانات'!$D$2:$AB$17,$D20,16)</f>
        <v/>
      </c>
      <c r="AC20" s="14">
        <f>INDEX('البيانات'!$D$2:$AB$17,$D20,17)</f>
        <v/>
      </c>
      <c r="AD20" s="14">
        <f>INDEX('البيانات'!$D$2:$AB$17,$D20,18)</f>
        <v/>
      </c>
      <c r="AE20" s="14">
        <f>INDEX('البيانات'!$D$2:$AB$17,$D20,19)</f>
        <v/>
      </c>
      <c r="AF20" s="14">
        <f>INDEX('البيانات'!$D$2:$AB$17,$D20,20)</f>
        <v/>
      </c>
      <c r="AG20" s="14">
        <f>INDEX('البيانات'!$D$2:$AB$17,$D20,21)</f>
        <v/>
      </c>
      <c r="AH20" s="14">
        <f>INDEX('البيانات'!$D$2:$AB$17,$D20,22)</f>
        <v/>
      </c>
      <c r="AI20" s="14">
        <f>INDEX('البيانات'!$D$2:$AB$17,$D20,23)</f>
        <v/>
      </c>
      <c r="AJ20" s="14">
        <f>INDEX('البيانات'!$D$2:$AB$17,$D20,24)</f>
        <v/>
      </c>
      <c r="AK20" s="14">
        <f>INDEX('البيانات'!$D$2:$AB$17,$D20,25)</f>
        <v/>
      </c>
      <c r="AL20" s="9" t="n"/>
      <c r="AM20" s="9" t="n"/>
      <c r="AN20" s="9" t="n"/>
      <c r="AO20" s="9" t="n"/>
      <c r="AP20" s="9" t="n"/>
      <c r="AQ20" s="9" t="n"/>
      <c r="AR20" s="9" t="n"/>
      <c r="AS20" s="9" t="n"/>
      <c r="AT20" s="9" t="n"/>
      <c r="AU20" s="9" t="n"/>
      <c r="AV20" s="9" t="n"/>
      <c r="AW20" s="9" t="n"/>
      <c r="AX20" s="9" t="n"/>
      <c r="AY20" s="9" t="n"/>
      <c r="AZ20" s="9" t="n"/>
      <c r="BA20" s="9" t="n"/>
      <c r="BB20" s="9" t="n"/>
      <c r="BC20" s="9" t="n"/>
      <c r="BD20" s="9" t="n"/>
      <c r="BE20" s="9" t="n"/>
      <c r="BF20" s="9" t="n"/>
      <c r="BG20" s="9" t="n"/>
      <c r="BH20" s="9" t="n"/>
      <c r="BI20" s="9" t="n"/>
      <c r="BJ20" s="9" t="n"/>
    </row>
    <row r="21">
      <c r="A21" s="12">
        <f>A20+1</f>
        <v/>
      </c>
      <c r="B21" s="12">
        <f>INT((A21-1)/$E$4)+1</f>
        <v/>
      </c>
      <c r="C21" s="12">
        <f>MOD(A21-1,$E$4)+1</f>
        <v/>
      </c>
      <c r="D21" s="14">
        <f>MATCH(C21,'البيانات'!$B$2:$B$17,0)</f>
        <v/>
      </c>
      <c r="E21" s="12">
        <f>INDEX('البيانات'!$C$2:$C$17,D21)</f>
        <v/>
      </c>
      <c r="F21" s="9" t="n"/>
      <c r="G21" s="15" t="n"/>
      <c r="H21" s="12">
        <f>IF(G21="","",IF(G21&gt;=0.5,1,0))</f>
        <v/>
      </c>
      <c r="I21" s="12">
        <f>IF(H21="","",IF(H21=E21,0,1))</f>
        <v/>
      </c>
      <c r="J21" s="16">
        <f>IF(G21="","",-(E21*LN(MAX(G21,0.000000001))+(1-E21)*LN(MAX(1-G21,0.000000001))))</f>
        <v/>
      </c>
      <c r="K21" s="15" t="n"/>
      <c r="L21" s="9" t="n"/>
      <c r="M21" s="14">
        <f>INDEX('البيانات'!$D$2:$AB$17,$D21,1)</f>
        <v/>
      </c>
      <c r="N21" s="14">
        <f>INDEX('البيانات'!$D$2:$AB$17,$D21,2)</f>
        <v/>
      </c>
      <c r="O21" s="14">
        <f>INDEX('البيانات'!$D$2:$AB$17,$D21,3)</f>
        <v/>
      </c>
      <c r="P21" s="14">
        <f>INDEX('البيانات'!$D$2:$AB$17,$D21,4)</f>
        <v/>
      </c>
      <c r="Q21" s="14">
        <f>INDEX('البيانات'!$D$2:$AB$17,$D21,5)</f>
        <v/>
      </c>
      <c r="R21" s="14">
        <f>INDEX('البيانات'!$D$2:$AB$17,$D21,6)</f>
        <v/>
      </c>
      <c r="S21" s="14">
        <f>INDEX('البيانات'!$D$2:$AB$17,$D21,7)</f>
        <v/>
      </c>
      <c r="T21" s="14">
        <f>INDEX('البيانات'!$D$2:$AB$17,$D21,8)</f>
        <v/>
      </c>
      <c r="U21" s="14">
        <f>INDEX('البيانات'!$D$2:$AB$17,$D21,9)</f>
        <v/>
      </c>
      <c r="V21" s="14">
        <f>INDEX('البيانات'!$D$2:$AB$17,$D21,10)</f>
        <v/>
      </c>
      <c r="W21" s="14">
        <f>INDEX('البيانات'!$D$2:$AB$17,$D21,11)</f>
        <v/>
      </c>
      <c r="X21" s="14">
        <f>INDEX('البيانات'!$D$2:$AB$17,$D21,12)</f>
        <v/>
      </c>
      <c r="Y21" s="14">
        <f>INDEX('البيانات'!$D$2:$AB$17,$D21,13)</f>
        <v/>
      </c>
      <c r="Z21" s="14">
        <f>INDEX('البيانات'!$D$2:$AB$17,$D21,14)</f>
        <v/>
      </c>
      <c r="AA21" s="14">
        <f>INDEX('البيانات'!$D$2:$AB$17,$D21,15)</f>
        <v/>
      </c>
      <c r="AB21" s="14">
        <f>INDEX('البيانات'!$D$2:$AB$17,$D21,16)</f>
        <v/>
      </c>
      <c r="AC21" s="14">
        <f>INDEX('البيانات'!$D$2:$AB$17,$D21,17)</f>
        <v/>
      </c>
      <c r="AD21" s="14">
        <f>INDEX('البيانات'!$D$2:$AB$17,$D21,18)</f>
        <v/>
      </c>
      <c r="AE21" s="14">
        <f>INDEX('البيانات'!$D$2:$AB$17,$D21,19)</f>
        <v/>
      </c>
      <c r="AF21" s="14">
        <f>INDEX('البيانات'!$D$2:$AB$17,$D21,20)</f>
        <v/>
      </c>
      <c r="AG21" s="14">
        <f>INDEX('البيانات'!$D$2:$AB$17,$D21,21)</f>
        <v/>
      </c>
      <c r="AH21" s="14">
        <f>INDEX('البيانات'!$D$2:$AB$17,$D21,22)</f>
        <v/>
      </c>
      <c r="AI21" s="14">
        <f>INDEX('البيانات'!$D$2:$AB$17,$D21,23)</f>
        <v/>
      </c>
      <c r="AJ21" s="14">
        <f>INDEX('البيانات'!$D$2:$AB$17,$D21,24)</f>
        <v/>
      </c>
      <c r="AK21" s="14">
        <f>INDEX('البيانات'!$D$2:$AB$17,$D21,25)</f>
        <v/>
      </c>
      <c r="AL21" s="9" t="n"/>
      <c r="AM21" s="9" t="n"/>
      <c r="AN21" s="9" t="n"/>
      <c r="AO21" s="9" t="n"/>
      <c r="AP21" s="9" t="n"/>
      <c r="AQ21" s="9" t="n"/>
      <c r="AR21" s="9" t="n"/>
      <c r="AS21" s="9" t="n"/>
      <c r="AT21" s="9" t="n"/>
      <c r="AU21" s="9" t="n"/>
      <c r="AV21" s="9" t="n"/>
      <c r="AW21" s="9" t="n"/>
      <c r="AX21" s="9" t="n"/>
      <c r="AY21" s="9" t="n"/>
      <c r="AZ21" s="9" t="n"/>
      <c r="BA21" s="9" t="n"/>
      <c r="BB21" s="9" t="n"/>
      <c r="BC21" s="9" t="n"/>
      <c r="BD21" s="9" t="n"/>
      <c r="BE21" s="9" t="n"/>
      <c r="BF21" s="9" t="n"/>
      <c r="BG21" s="9" t="n"/>
      <c r="BH21" s="9" t="n"/>
      <c r="BI21" s="9" t="n"/>
      <c r="BJ21" s="9" t="n"/>
    </row>
    <row r="22">
      <c r="A22" s="12">
        <f>A21+1</f>
        <v/>
      </c>
      <c r="B22" s="12">
        <f>INT((A22-1)/$E$4)+1</f>
        <v/>
      </c>
      <c r="C22" s="12">
        <f>MOD(A22-1,$E$4)+1</f>
        <v/>
      </c>
      <c r="D22" s="14">
        <f>MATCH(C22,'البيانات'!$B$2:$B$17,0)</f>
        <v/>
      </c>
      <c r="E22" s="12">
        <f>INDEX('البيانات'!$C$2:$C$17,D22)</f>
        <v/>
      </c>
      <c r="F22" s="9" t="n"/>
      <c r="G22" s="15" t="n"/>
      <c r="H22" s="12">
        <f>IF(G22="","",IF(G22&gt;=0.5,1,0))</f>
        <v/>
      </c>
      <c r="I22" s="12">
        <f>IF(H22="","",IF(H22=E22,0,1))</f>
        <v/>
      </c>
      <c r="J22" s="16">
        <f>IF(G22="","",-(E22*LN(MAX(G22,0.000000001))+(1-E22)*LN(MAX(1-G22,0.000000001))))</f>
        <v/>
      </c>
      <c r="K22" s="15" t="n"/>
      <c r="L22" s="9" t="n"/>
      <c r="M22" s="14">
        <f>INDEX('البيانات'!$D$2:$AB$17,$D22,1)</f>
        <v/>
      </c>
      <c r="N22" s="14">
        <f>INDEX('البيانات'!$D$2:$AB$17,$D22,2)</f>
        <v/>
      </c>
      <c r="O22" s="14">
        <f>INDEX('البيانات'!$D$2:$AB$17,$D22,3)</f>
        <v/>
      </c>
      <c r="P22" s="14">
        <f>INDEX('البيانات'!$D$2:$AB$17,$D22,4)</f>
        <v/>
      </c>
      <c r="Q22" s="14">
        <f>INDEX('البيانات'!$D$2:$AB$17,$D22,5)</f>
        <v/>
      </c>
      <c r="R22" s="14">
        <f>INDEX('البيانات'!$D$2:$AB$17,$D22,6)</f>
        <v/>
      </c>
      <c r="S22" s="14">
        <f>INDEX('البيانات'!$D$2:$AB$17,$D22,7)</f>
        <v/>
      </c>
      <c r="T22" s="14">
        <f>INDEX('البيانات'!$D$2:$AB$17,$D22,8)</f>
        <v/>
      </c>
      <c r="U22" s="14">
        <f>INDEX('البيانات'!$D$2:$AB$17,$D22,9)</f>
        <v/>
      </c>
      <c r="V22" s="14">
        <f>INDEX('البيانات'!$D$2:$AB$17,$D22,10)</f>
        <v/>
      </c>
      <c r="W22" s="14">
        <f>INDEX('البيانات'!$D$2:$AB$17,$D22,11)</f>
        <v/>
      </c>
      <c r="X22" s="14">
        <f>INDEX('البيانات'!$D$2:$AB$17,$D22,12)</f>
        <v/>
      </c>
      <c r="Y22" s="14">
        <f>INDEX('البيانات'!$D$2:$AB$17,$D22,13)</f>
        <v/>
      </c>
      <c r="Z22" s="14">
        <f>INDEX('البيانات'!$D$2:$AB$17,$D22,14)</f>
        <v/>
      </c>
      <c r="AA22" s="14">
        <f>INDEX('البيانات'!$D$2:$AB$17,$D22,15)</f>
        <v/>
      </c>
      <c r="AB22" s="14">
        <f>INDEX('البيانات'!$D$2:$AB$17,$D22,16)</f>
        <v/>
      </c>
      <c r="AC22" s="14">
        <f>INDEX('البيانات'!$D$2:$AB$17,$D22,17)</f>
        <v/>
      </c>
      <c r="AD22" s="14">
        <f>INDEX('البيانات'!$D$2:$AB$17,$D22,18)</f>
        <v/>
      </c>
      <c r="AE22" s="14">
        <f>INDEX('البيانات'!$D$2:$AB$17,$D22,19)</f>
        <v/>
      </c>
      <c r="AF22" s="14">
        <f>INDEX('البيانات'!$D$2:$AB$17,$D22,20)</f>
        <v/>
      </c>
      <c r="AG22" s="14">
        <f>INDEX('البيانات'!$D$2:$AB$17,$D22,21)</f>
        <v/>
      </c>
      <c r="AH22" s="14">
        <f>INDEX('البيانات'!$D$2:$AB$17,$D22,22)</f>
        <v/>
      </c>
      <c r="AI22" s="14">
        <f>INDEX('البيانات'!$D$2:$AB$17,$D22,23)</f>
        <v/>
      </c>
      <c r="AJ22" s="14">
        <f>INDEX('البيانات'!$D$2:$AB$17,$D22,24)</f>
        <v/>
      </c>
      <c r="AK22" s="14">
        <f>INDEX('البيانات'!$D$2:$AB$17,$D22,25)</f>
        <v/>
      </c>
      <c r="AL22" s="9" t="n"/>
      <c r="AM22" s="9" t="n"/>
      <c r="AN22" s="9" t="n"/>
      <c r="AO22" s="9" t="n"/>
      <c r="AP22" s="9" t="n"/>
      <c r="AQ22" s="9" t="n"/>
      <c r="AR22" s="9" t="n"/>
      <c r="AS22" s="9" t="n"/>
      <c r="AT22" s="9" t="n"/>
      <c r="AU22" s="9" t="n"/>
      <c r="AV22" s="9" t="n"/>
      <c r="AW22" s="9" t="n"/>
      <c r="AX22" s="9" t="n"/>
      <c r="AY22" s="9" t="n"/>
      <c r="AZ22" s="9" t="n"/>
      <c r="BA22" s="9" t="n"/>
      <c r="BB22" s="9" t="n"/>
      <c r="BC22" s="9" t="n"/>
      <c r="BD22" s="9" t="n"/>
      <c r="BE22" s="9" t="n"/>
      <c r="BF22" s="9" t="n"/>
      <c r="BG22" s="9" t="n"/>
      <c r="BH22" s="9" t="n"/>
      <c r="BI22" s="9" t="n"/>
      <c r="BJ22" s="9" t="n"/>
    </row>
    <row r="23">
      <c r="A23" s="12">
        <f>A22+1</f>
        <v/>
      </c>
      <c r="B23" s="12">
        <f>INT((A23-1)/$E$4)+1</f>
        <v/>
      </c>
      <c r="C23" s="12">
        <f>MOD(A23-1,$E$4)+1</f>
        <v/>
      </c>
      <c r="D23" s="14">
        <f>MATCH(C23,'البيانات'!$B$2:$B$17,0)</f>
        <v/>
      </c>
      <c r="E23" s="12">
        <f>INDEX('البيانات'!$C$2:$C$17,D23)</f>
        <v/>
      </c>
      <c r="F23" s="9" t="n"/>
      <c r="G23" s="15" t="n"/>
      <c r="H23" s="12">
        <f>IF(G23="","",IF(G23&gt;=0.5,1,0))</f>
        <v/>
      </c>
      <c r="I23" s="12">
        <f>IF(H23="","",IF(H23=E23,0,1))</f>
        <v/>
      </c>
      <c r="J23" s="16">
        <f>IF(G23="","",-(E23*LN(MAX(G23,0.000000001))+(1-E23)*LN(MAX(1-G23,0.000000001))))</f>
        <v/>
      </c>
      <c r="K23" s="15" t="n"/>
      <c r="L23" s="9" t="n"/>
      <c r="M23" s="14">
        <f>INDEX('البيانات'!$D$2:$AB$17,$D23,1)</f>
        <v/>
      </c>
      <c r="N23" s="14">
        <f>INDEX('البيانات'!$D$2:$AB$17,$D23,2)</f>
        <v/>
      </c>
      <c r="O23" s="14">
        <f>INDEX('البيانات'!$D$2:$AB$17,$D23,3)</f>
        <v/>
      </c>
      <c r="P23" s="14">
        <f>INDEX('البيانات'!$D$2:$AB$17,$D23,4)</f>
        <v/>
      </c>
      <c r="Q23" s="14">
        <f>INDEX('البيانات'!$D$2:$AB$17,$D23,5)</f>
        <v/>
      </c>
      <c r="R23" s="14">
        <f>INDEX('البيانات'!$D$2:$AB$17,$D23,6)</f>
        <v/>
      </c>
      <c r="S23" s="14">
        <f>INDEX('البيانات'!$D$2:$AB$17,$D23,7)</f>
        <v/>
      </c>
      <c r="T23" s="14">
        <f>INDEX('البيانات'!$D$2:$AB$17,$D23,8)</f>
        <v/>
      </c>
      <c r="U23" s="14">
        <f>INDEX('البيانات'!$D$2:$AB$17,$D23,9)</f>
        <v/>
      </c>
      <c r="V23" s="14">
        <f>INDEX('البيانات'!$D$2:$AB$17,$D23,10)</f>
        <v/>
      </c>
      <c r="W23" s="14">
        <f>INDEX('البيانات'!$D$2:$AB$17,$D23,11)</f>
        <v/>
      </c>
      <c r="X23" s="14">
        <f>INDEX('البيانات'!$D$2:$AB$17,$D23,12)</f>
        <v/>
      </c>
      <c r="Y23" s="14">
        <f>INDEX('البيانات'!$D$2:$AB$17,$D23,13)</f>
        <v/>
      </c>
      <c r="Z23" s="14">
        <f>INDEX('البيانات'!$D$2:$AB$17,$D23,14)</f>
        <v/>
      </c>
      <c r="AA23" s="14">
        <f>INDEX('البيانات'!$D$2:$AB$17,$D23,15)</f>
        <v/>
      </c>
      <c r="AB23" s="14">
        <f>INDEX('البيانات'!$D$2:$AB$17,$D23,16)</f>
        <v/>
      </c>
      <c r="AC23" s="14">
        <f>INDEX('البيانات'!$D$2:$AB$17,$D23,17)</f>
        <v/>
      </c>
      <c r="AD23" s="14">
        <f>INDEX('البيانات'!$D$2:$AB$17,$D23,18)</f>
        <v/>
      </c>
      <c r="AE23" s="14">
        <f>INDEX('البيانات'!$D$2:$AB$17,$D23,19)</f>
        <v/>
      </c>
      <c r="AF23" s="14">
        <f>INDEX('البيانات'!$D$2:$AB$17,$D23,20)</f>
        <v/>
      </c>
      <c r="AG23" s="14">
        <f>INDEX('البيانات'!$D$2:$AB$17,$D23,21)</f>
        <v/>
      </c>
      <c r="AH23" s="14">
        <f>INDEX('البيانات'!$D$2:$AB$17,$D23,22)</f>
        <v/>
      </c>
      <c r="AI23" s="14">
        <f>INDEX('البيانات'!$D$2:$AB$17,$D23,23)</f>
        <v/>
      </c>
      <c r="AJ23" s="14">
        <f>INDEX('البيانات'!$D$2:$AB$17,$D23,24)</f>
        <v/>
      </c>
      <c r="AK23" s="14">
        <f>INDEX('البيانات'!$D$2:$AB$17,$D23,25)</f>
        <v/>
      </c>
      <c r="AL23" s="9" t="n"/>
      <c r="AM23" s="9" t="n"/>
      <c r="AN23" s="9" t="n"/>
      <c r="AO23" s="9" t="n"/>
      <c r="AP23" s="9" t="n"/>
      <c r="AQ23" s="9" t="n"/>
      <c r="AR23" s="9" t="n"/>
      <c r="AS23" s="9" t="n"/>
      <c r="AT23" s="9" t="n"/>
      <c r="AU23" s="9" t="n"/>
      <c r="AV23" s="9" t="n"/>
      <c r="AW23" s="9" t="n"/>
      <c r="AX23" s="9" t="n"/>
      <c r="AY23" s="9" t="n"/>
      <c r="AZ23" s="9" t="n"/>
      <c r="BA23" s="9" t="n"/>
      <c r="BB23" s="9" t="n"/>
      <c r="BC23" s="9" t="n"/>
      <c r="BD23" s="9" t="n"/>
      <c r="BE23" s="9" t="n"/>
      <c r="BF23" s="9" t="n"/>
      <c r="BG23" s="9" t="n"/>
      <c r="BH23" s="9" t="n"/>
      <c r="BI23" s="9" t="n"/>
      <c r="BJ23" s="9" t="n"/>
    </row>
    <row r="24">
      <c r="A24" s="12">
        <f>A23+1</f>
        <v/>
      </c>
      <c r="B24" s="12">
        <f>INT((A24-1)/$E$4)+1</f>
        <v/>
      </c>
      <c r="C24" s="12">
        <f>MOD(A24-1,$E$4)+1</f>
        <v/>
      </c>
      <c r="D24" s="14">
        <f>MATCH(C24,'البيانات'!$B$2:$B$17,0)</f>
        <v/>
      </c>
      <c r="E24" s="12">
        <f>INDEX('البيانات'!$C$2:$C$17,D24)</f>
        <v/>
      </c>
      <c r="F24" s="9" t="n"/>
      <c r="G24" s="15" t="n"/>
      <c r="H24" s="12">
        <f>IF(G24="","",IF(G24&gt;=0.5,1,0))</f>
        <v/>
      </c>
      <c r="I24" s="12">
        <f>IF(H24="","",IF(H24=E24,0,1))</f>
        <v/>
      </c>
      <c r="J24" s="16">
        <f>IF(G24="","",-(E24*LN(MAX(G24,0.000000001))+(1-E24)*LN(MAX(1-G24,0.000000001))))</f>
        <v/>
      </c>
      <c r="K24" s="15" t="n"/>
      <c r="L24" s="9" t="n"/>
      <c r="M24" s="14">
        <f>INDEX('البيانات'!$D$2:$AB$17,$D24,1)</f>
        <v/>
      </c>
      <c r="N24" s="14">
        <f>INDEX('البيانات'!$D$2:$AB$17,$D24,2)</f>
        <v/>
      </c>
      <c r="O24" s="14">
        <f>INDEX('البيانات'!$D$2:$AB$17,$D24,3)</f>
        <v/>
      </c>
      <c r="P24" s="14">
        <f>INDEX('البيانات'!$D$2:$AB$17,$D24,4)</f>
        <v/>
      </c>
      <c r="Q24" s="14">
        <f>INDEX('البيانات'!$D$2:$AB$17,$D24,5)</f>
        <v/>
      </c>
      <c r="R24" s="14">
        <f>INDEX('البيانات'!$D$2:$AB$17,$D24,6)</f>
        <v/>
      </c>
      <c r="S24" s="14">
        <f>INDEX('البيانات'!$D$2:$AB$17,$D24,7)</f>
        <v/>
      </c>
      <c r="T24" s="14">
        <f>INDEX('البيانات'!$D$2:$AB$17,$D24,8)</f>
        <v/>
      </c>
      <c r="U24" s="14">
        <f>INDEX('البيانات'!$D$2:$AB$17,$D24,9)</f>
        <v/>
      </c>
      <c r="V24" s="14">
        <f>INDEX('البيانات'!$D$2:$AB$17,$D24,10)</f>
        <v/>
      </c>
      <c r="W24" s="14">
        <f>INDEX('البيانات'!$D$2:$AB$17,$D24,11)</f>
        <v/>
      </c>
      <c r="X24" s="14">
        <f>INDEX('البيانات'!$D$2:$AB$17,$D24,12)</f>
        <v/>
      </c>
      <c r="Y24" s="14">
        <f>INDEX('البيانات'!$D$2:$AB$17,$D24,13)</f>
        <v/>
      </c>
      <c r="Z24" s="14">
        <f>INDEX('البيانات'!$D$2:$AB$17,$D24,14)</f>
        <v/>
      </c>
      <c r="AA24" s="14">
        <f>INDEX('البيانات'!$D$2:$AB$17,$D24,15)</f>
        <v/>
      </c>
      <c r="AB24" s="14">
        <f>INDEX('البيانات'!$D$2:$AB$17,$D24,16)</f>
        <v/>
      </c>
      <c r="AC24" s="14">
        <f>INDEX('البيانات'!$D$2:$AB$17,$D24,17)</f>
        <v/>
      </c>
      <c r="AD24" s="14">
        <f>INDEX('البيانات'!$D$2:$AB$17,$D24,18)</f>
        <v/>
      </c>
      <c r="AE24" s="14">
        <f>INDEX('البيانات'!$D$2:$AB$17,$D24,19)</f>
        <v/>
      </c>
      <c r="AF24" s="14">
        <f>INDEX('البيانات'!$D$2:$AB$17,$D24,20)</f>
        <v/>
      </c>
      <c r="AG24" s="14">
        <f>INDEX('البيانات'!$D$2:$AB$17,$D24,21)</f>
        <v/>
      </c>
      <c r="AH24" s="14">
        <f>INDEX('البيانات'!$D$2:$AB$17,$D24,22)</f>
        <v/>
      </c>
      <c r="AI24" s="14">
        <f>INDEX('البيانات'!$D$2:$AB$17,$D24,23)</f>
        <v/>
      </c>
      <c r="AJ24" s="14">
        <f>INDEX('البيانات'!$D$2:$AB$17,$D24,24)</f>
        <v/>
      </c>
      <c r="AK24" s="14">
        <f>INDEX('البيانات'!$D$2:$AB$17,$D24,25)</f>
        <v/>
      </c>
      <c r="AL24" s="9" t="n"/>
      <c r="AM24" s="9" t="n"/>
      <c r="AN24" s="9" t="n"/>
      <c r="AO24" s="9" t="n"/>
      <c r="AP24" s="9" t="n"/>
      <c r="AQ24" s="9" t="n"/>
      <c r="AR24" s="9" t="n"/>
      <c r="AS24" s="9" t="n"/>
      <c r="AT24" s="9" t="n"/>
      <c r="AU24" s="9" t="n"/>
      <c r="AV24" s="9" t="n"/>
      <c r="AW24" s="9" t="n"/>
      <c r="AX24" s="9" t="n"/>
      <c r="AY24" s="9" t="n"/>
      <c r="AZ24" s="9" t="n"/>
      <c r="BA24" s="9" t="n"/>
      <c r="BB24" s="9" t="n"/>
      <c r="BC24" s="9" t="n"/>
      <c r="BD24" s="9" t="n"/>
      <c r="BE24" s="9" t="n"/>
      <c r="BF24" s="9" t="n"/>
      <c r="BG24" s="9" t="n"/>
      <c r="BH24" s="9" t="n"/>
      <c r="BI24" s="9" t="n"/>
      <c r="BJ24" s="9" t="n"/>
    </row>
    <row r="25">
      <c r="A25" s="12">
        <f>A24+1</f>
        <v/>
      </c>
      <c r="B25" s="12">
        <f>INT((A25-1)/$E$4)+1</f>
        <v/>
      </c>
      <c r="C25" s="12">
        <f>MOD(A25-1,$E$4)+1</f>
        <v/>
      </c>
      <c r="D25" s="14">
        <f>MATCH(C25,'البيانات'!$B$2:$B$17,0)</f>
        <v/>
      </c>
      <c r="E25" s="12">
        <f>INDEX('البيانات'!$C$2:$C$17,D25)</f>
        <v/>
      </c>
      <c r="F25" s="9" t="n"/>
      <c r="G25" s="15" t="n"/>
      <c r="H25" s="12">
        <f>IF(G25="","",IF(G25&gt;=0.5,1,0))</f>
        <v/>
      </c>
      <c r="I25" s="12">
        <f>IF(H25="","",IF(H25=E25,0,1))</f>
        <v/>
      </c>
      <c r="J25" s="16">
        <f>IF(G25="","",-(E25*LN(MAX(G25,0.000000001))+(1-E25)*LN(MAX(1-G25,0.000000001))))</f>
        <v/>
      </c>
      <c r="K25" s="15" t="n"/>
      <c r="L25" s="9" t="n"/>
      <c r="M25" s="14">
        <f>INDEX('البيانات'!$D$2:$AB$17,$D25,1)</f>
        <v/>
      </c>
      <c r="N25" s="14">
        <f>INDEX('البيانات'!$D$2:$AB$17,$D25,2)</f>
        <v/>
      </c>
      <c r="O25" s="14">
        <f>INDEX('البيانات'!$D$2:$AB$17,$D25,3)</f>
        <v/>
      </c>
      <c r="P25" s="14">
        <f>INDEX('البيانات'!$D$2:$AB$17,$D25,4)</f>
        <v/>
      </c>
      <c r="Q25" s="14">
        <f>INDEX('البيانات'!$D$2:$AB$17,$D25,5)</f>
        <v/>
      </c>
      <c r="R25" s="14">
        <f>INDEX('البيانات'!$D$2:$AB$17,$D25,6)</f>
        <v/>
      </c>
      <c r="S25" s="14">
        <f>INDEX('البيانات'!$D$2:$AB$17,$D25,7)</f>
        <v/>
      </c>
      <c r="T25" s="14">
        <f>INDEX('البيانات'!$D$2:$AB$17,$D25,8)</f>
        <v/>
      </c>
      <c r="U25" s="14">
        <f>INDEX('البيانات'!$D$2:$AB$17,$D25,9)</f>
        <v/>
      </c>
      <c r="V25" s="14">
        <f>INDEX('البيانات'!$D$2:$AB$17,$D25,10)</f>
        <v/>
      </c>
      <c r="W25" s="14">
        <f>INDEX('البيانات'!$D$2:$AB$17,$D25,11)</f>
        <v/>
      </c>
      <c r="X25" s="14">
        <f>INDEX('البيانات'!$D$2:$AB$17,$D25,12)</f>
        <v/>
      </c>
      <c r="Y25" s="14">
        <f>INDEX('البيانات'!$D$2:$AB$17,$D25,13)</f>
        <v/>
      </c>
      <c r="Z25" s="14">
        <f>INDEX('البيانات'!$D$2:$AB$17,$D25,14)</f>
        <v/>
      </c>
      <c r="AA25" s="14">
        <f>INDEX('البيانات'!$D$2:$AB$17,$D25,15)</f>
        <v/>
      </c>
      <c r="AB25" s="14">
        <f>INDEX('البيانات'!$D$2:$AB$17,$D25,16)</f>
        <v/>
      </c>
      <c r="AC25" s="14">
        <f>INDEX('البيانات'!$D$2:$AB$17,$D25,17)</f>
        <v/>
      </c>
      <c r="AD25" s="14">
        <f>INDEX('البيانات'!$D$2:$AB$17,$D25,18)</f>
        <v/>
      </c>
      <c r="AE25" s="14">
        <f>INDEX('البيانات'!$D$2:$AB$17,$D25,19)</f>
        <v/>
      </c>
      <c r="AF25" s="14">
        <f>INDEX('البيانات'!$D$2:$AB$17,$D25,20)</f>
        <v/>
      </c>
      <c r="AG25" s="14">
        <f>INDEX('البيانات'!$D$2:$AB$17,$D25,21)</f>
        <v/>
      </c>
      <c r="AH25" s="14">
        <f>INDEX('البيانات'!$D$2:$AB$17,$D25,22)</f>
        <v/>
      </c>
      <c r="AI25" s="14">
        <f>INDEX('البيانات'!$D$2:$AB$17,$D25,23)</f>
        <v/>
      </c>
      <c r="AJ25" s="14">
        <f>INDEX('البيانات'!$D$2:$AB$17,$D25,24)</f>
        <v/>
      </c>
      <c r="AK25" s="14">
        <f>INDEX('البيانات'!$D$2:$AB$17,$D25,25)</f>
        <v/>
      </c>
      <c r="AL25" s="9" t="n"/>
      <c r="AM25" s="9" t="n"/>
      <c r="AN25" s="9" t="n"/>
      <c r="AO25" s="9" t="n"/>
      <c r="AP25" s="9" t="n"/>
      <c r="AQ25" s="9" t="n"/>
      <c r="AR25" s="9" t="n"/>
      <c r="AS25" s="9" t="n"/>
      <c r="AT25" s="9" t="n"/>
      <c r="AU25" s="9" t="n"/>
      <c r="AV25" s="9" t="n"/>
      <c r="AW25" s="9" t="n"/>
      <c r="AX25" s="9" t="n"/>
      <c r="AY25" s="9" t="n"/>
      <c r="AZ25" s="9" t="n"/>
      <c r="BA25" s="9" t="n"/>
      <c r="BB25" s="9" t="n"/>
      <c r="BC25" s="9" t="n"/>
      <c r="BD25" s="9" t="n"/>
      <c r="BE25" s="9" t="n"/>
      <c r="BF25" s="9" t="n"/>
      <c r="BG25" s="9" t="n"/>
      <c r="BH25" s="9" t="n"/>
      <c r="BI25" s="9" t="n"/>
      <c r="BJ25" s="9" t="n"/>
    </row>
    <row r="26">
      <c r="A26" s="12">
        <f>A25+1</f>
        <v/>
      </c>
      <c r="B26" s="12">
        <f>INT((A26-1)/$E$4)+1</f>
        <v/>
      </c>
      <c r="C26" s="12">
        <f>MOD(A26-1,$E$4)+1</f>
        <v/>
      </c>
      <c r="D26" s="14">
        <f>MATCH(C26,'البيانات'!$B$2:$B$17,0)</f>
        <v/>
      </c>
      <c r="E26" s="12">
        <f>INDEX('البيانات'!$C$2:$C$17,D26)</f>
        <v/>
      </c>
      <c r="F26" s="9" t="n"/>
      <c r="G26" s="15" t="n"/>
      <c r="H26" s="12">
        <f>IF(G26="","",IF(G26&gt;=0.5,1,0))</f>
        <v/>
      </c>
      <c r="I26" s="12">
        <f>IF(H26="","",IF(H26=E26,0,1))</f>
        <v/>
      </c>
      <c r="J26" s="16">
        <f>IF(G26="","",-(E26*LN(MAX(G26,0.000000001))+(1-E26)*LN(MAX(1-G26,0.000000001))))</f>
        <v/>
      </c>
      <c r="K26" s="15" t="n"/>
      <c r="L26" s="9" t="n"/>
      <c r="M26" s="14">
        <f>INDEX('البيانات'!$D$2:$AB$17,$D26,1)</f>
        <v/>
      </c>
      <c r="N26" s="14">
        <f>INDEX('البيانات'!$D$2:$AB$17,$D26,2)</f>
        <v/>
      </c>
      <c r="O26" s="14">
        <f>INDEX('البيانات'!$D$2:$AB$17,$D26,3)</f>
        <v/>
      </c>
      <c r="P26" s="14">
        <f>INDEX('البيانات'!$D$2:$AB$17,$D26,4)</f>
        <v/>
      </c>
      <c r="Q26" s="14">
        <f>INDEX('البيانات'!$D$2:$AB$17,$D26,5)</f>
        <v/>
      </c>
      <c r="R26" s="14">
        <f>INDEX('البيانات'!$D$2:$AB$17,$D26,6)</f>
        <v/>
      </c>
      <c r="S26" s="14">
        <f>INDEX('البيانات'!$D$2:$AB$17,$D26,7)</f>
        <v/>
      </c>
      <c r="T26" s="14">
        <f>INDEX('البيانات'!$D$2:$AB$17,$D26,8)</f>
        <v/>
      </c>
      <c r="U26" s="14">
        <f>INDEX('البيانات'!$D$2:$AB$17,$D26,9)</f>
        <v/>
      </c>
      <c r="V26" s="14">
        <f>INDEX('البيانات'!$D$2:$AB$17,$D26,10)</f>
        <v/>
      </c>
      <c r="W26" s="14">
        <f>INDEX('البيانات'!$D$2:$AB$17,$D26,11)</f>
        <v/>
      </c>
      <c r="X26" s="14">
        <f>INDEX('البيانات'!$D$2:$AB$17,$D26,12)</f>
        <v/>
      </c>
      <c r="Y26" s="14">
        <f>INDEX('البيانات'!$D$2:$AB$17,$D26,13)</f>
        <v/>
      </c>
      <c r="Z26" s="14">
        <f>INDEX('البيانات'!$D$2:$AB$17,$D26,14)</f>
        <v/>
      </c>
      <c r="AA26" s="14">
        <f>INDEX('البيانات'!$D$2:$AB$17,$D26,15)</f>
        <v/>
      </c>
      <c r="AB26" s="14">
        <f>INDEX('البيانات'!$D$2:$AB$17,$D26,16)</f>
        <v/>
      </c>
      <c r="AC26" s="14">
        <f>INDEX('البيانات'!$D$2:$AB$17,$D26,17)</f>
        <v/>
      </c>
      <c r="AD26" s="14">
        <f>INDEX('البيانات'!$D$2:$AB$17,$D26,18)</f>
        <v/>
      </c>
      <c r="AE26" s="14">
        <f>INDEX('البيانات'!$D$2:$AB$17,$D26,19)</f>
        <v/>
      </c>
      <c r="AF26" s="14">
        <f>INDEX('البيانات'!$D$2:$AB$17,$D26,20)</f>
        <v/>
      </c>
      <c r="AG26" s="14">
        <f>INDEX('البيانات'!$D$2:$AB$17,$D26,21)</f>
        <v/>
      </c>
      <c r="AH26" s="14">
        <f>INDEX('البيانات'!$D$2:$AB$17,$D26,22)</f>
        <v/>
      </c>
      <c r="AI26" s="14">
        <f>INDEX('البيانات'!$D$2:$AB$17,$D26,23)</f>
        <v/>
      </c>
      <c r="AJ26" s="14">
        <f>INDEX('البيانات'!$D$2:$AB$17,$D26,24)</f>
        <v/>
      </c>
      <c r="AK26" s="14">
        <f>INDEX('البيانات'!$D$2:$AB$17,$D26,25)</f>
        <v/>
      </c>
      <c r="AL26" s="9" t="n"/>
      <c r="AM26" s="9" t="n"/>
      <c r="AN26" s="9" t="n"/>
      <c r="AO26" s="9" t="n"/>
      <c r="AP26" s="9" t="n"/>
      <c r="AQ26" s="9" t="n"/>
      <c r="AR26" s="9" t="n"/>
      <c r="AS26" s="9" t="n"/>
      <c r="AT26" s="9" t="n"/>
      <c r="AU26" s="9" t="n"/>
      <c r="AV26" s="9" t="n"/>
      <c r="AW26" s="9" t="n"/>
      <c r="AX26" s="9" t="n"/>
      <c r="AY26" s="9" t="n"/>
      <c r="AZ26" s="9" t="n"/>
      <c r="BA26" s="9" t="n"/>
      <c r="BB26" s="9" t="n"/>
      <c r="BC26" s="9" t="n"/>
      <c r="BD26" s="9" t="n"/>
      <c r="BE26" s="9" t="n"/>
      <c r="BF26" s="9" t="n"/>
      <c r="BG26" s="9" t="n"/>
      <c r="BH26" s="9" t="n"/>
      <c r="BI26" s="9" t="n"/>
      <c r="BJ26" s="9" t="n"/>
    </row>
    <row r="27">
      <c r="A27" s="12">
        <f>A26+1</f>
        <v/>
      </c>
      <c r="B27" s="12">
        <f>INT((A27-1)/$E$4)+1</f>
        <v/>
      </c>
      <c r="C27" s="12">
        <f>MOD(A27-1,$E$4)+1</f>
        <v/>
      </c>
      <c r="D27" s="14">
        <f>MATCH(C27,'البيانات'!$B$2:$B$17,0)</f>
        <v/>
      </c>
      <c r="E27" s="12">
        <f>INDEX('البيانات'!$C$2:$C$17,D27)</f>
        <v/>
      </c>
      <c r="F27" s="9" t="n"/>
      <c r="G27" s="15" t="n"/>
      <c r="H27" s="12">
        <f>IF(G27="","",IF(G27&gt;=0.5,1,0))</f>
        <v/>
      </c>
      <c r="I27" s="12">
        <f>IF(H27="","",IF(H27=E27,0,1))</f>
        <v/>
      </c>
      <c r="J27" s="16">
        <f>IF(G27="","",-(E27*LN(MAX(G27,0.000000001))+(1-E27)*LN(MAX(1-G27,0.000000001))))</f>
        <v/>
      </c>
      <c r="K27" s="15" t="n"/>
      <c r="L27" s="9" t="n"/>
      <c r="M27" s="14">
        <f>INDEX('البيانات'!$D$2:$AB$17,$D27,1)</f>
        <v/>
      </c>
      <c r="N27" s="14">
        <f>INDEX('البيانات'!$D$2:$AB$17,$D27,2)</f>
        <v/>
      </c>
      <c r="O27" s="14">
        <f>INDEX('البيانات'!$D$2:$AB$17,$D27,3)</f>
        <v/>
      </c>
      <c r="P27" s="14">
        <f>INDEX('البيانات'!$D$2:$AB$17,$D27,4)</f>
        <v/>
      </c>
      <c r="Q27" s="14">
        <f>INDEX('البيانات'!$D$2:$AB$17,$D27,5)</f>
        <v/>
      </c>
      <c r="R27" s="14">
        <f>INDEX('البيانات'!$D$2:$AB$17,$D27,6)</f>
        <v/>
      </c>
      <c r="S27" s="14">
        <f>INDEX('البيانات'!$D$2:$AB$17,$D27,7)</f>
        <v/>
      </c>
      <c r="T27" s="14">
        <f>INDEX('البيانات'!$D$2:$AB$17,$D27,8)</f>
        <v/>
      </c>
      <c r="U27" s="14">
        <f>INDEX('البيانات'!$D$2:$AB$17,$D27,9)</f>
        <v/>
      </c>
      <c r="V27" s="14">
        <f>INDEX('البيانات'!$D$2:$AB$17,$D27,10)</f>
        <v/>
      </c>
      <c r="W27" s="14">
        <f>INDEX('البيانات'!$D$2:$AB$17,$D27,11)</f>
        <v/>
      </c>
      <c r="X27" s="14">
        <f>INDEX('البيانات'!$D$2:$AB$17,$D27,12)</f>
        <v/>
      </c>
      <c r="Y27" s="14">
        <f>INDEX('البيانات'!$D$2:$AB$17,$D27,13)</f>
        <v/>
      </c>
      <c r="Z27" s="14">
        <f>INDEX('البيانات'!$D$2:$AB$17,$D27,14)</f>
        <v/>
      </c>
      <c r="AA27" s="14">
        <f>INDEX('البيانات'!$D$2:$AB$17,$D27,15)</f>
        <v/>
      </c>
      <c r="AB27" s="14">
        <f>INDEX('البيانات'!$D$2:$AB$17,$D27,16)</f>
        <v/>
      </c>
      <c r="AC27" s="14">
        <f>INDEX('البيانات'!$D$2:$AB$17,$D27,17)</f>
        <v/>
      </c>
      <c r="AD27" s="14">
        <f>INDEX('البيانات'!$D$2:$AB$17,$D27,18)</f>
        <v/>
      </c>
      <c r="AE27" s="14">
        <f>INDEX('البيانات'!$D$2:$AB$17,$D27,19)</f>
        <v/>
      </c>
      <c r="AF27" s="14">
        <f>INDEX('البيانات'!$D$2:$AB$17,$D27,20)</f>
        <v/>
      </c>
      <c r="AG27" s="14">
        <f>INDEX('البيانات'!$D$2:$AB$17,$D27,21)</f>
        <v/>
      </c>
      <c r="AH27" s="14">
        <f>INDEX('البيانات'!$D$2:$AB$17,$D27,22)</f>
        <v/>
      </c>
      <c r="AI27" s="14">
        <f>INDEX('البيانات'!$D$2:$AB$17,$D27,23)</f>
        <v/>
      </c>
      <c r="AJ27" s="14">
        <f>INDEX('البيانات'!$D$2:$AB$17,$D27,24)</f>
        <v/>
      </c>
      <c r="AK27" s="14">
        <f>INDEX('البيانات'!$D$2:$AB$17,$D27,25)</f>
        <v/>
      </c>
      <c r="AL27" s="9" t="n"/>
      <c r="AM27" s="9" t="n"/>
      <c r="AN27" s="9" t="n"/>
      <c r="AO27" s="9" t="n"/>
      <c r="AP27" s="9" t="n"/>
      <c r="AQ27" s="9" t="n"/>
      <c r="AR27" s="9" t="n"/>
      <c r="AS27" s="9" t="n"/>
      <c r="AT27" s="9" t="n"/>
      <c r="AU27" s="9" t="n"/>
      <c r="AV27" s="9" t="n"/>
      <c r="AW27" s="9" t="n"/>
      <c r="AX27" s="9" t="n"/>
      <c r="AY27" s="9" t="n"/>
      <c r="AZ27" s="9" t="n"/>
      <c r="BA27" s="9" t="n"/>
      <c r="BB27" s="9" t="n"/>
      <c r="BC27" s="9" t="n"/>
      <c r="BD27" s="9" t="n"/>
      <c r="BE27" s="9" t="n"/>
      <c r="BF27" s="9" t="n"/>
      <c r="BG27" s="9" t="n"/>
      <c r="BH27" s="9" t="n"/>
      <c r="BI27" s="9" t="n"/>
      <c r="BJ27" s="9" t="n"/>
    </row>
    <row r="28">
      <c r="A28" s="12">
        <f>A27+1</f>
        <v/>
      </c>
      <c r="B28" s="12">
        <f>INT((A28-1)/$E$4)+1</f>
        <v/>
      </c>
      <c r="C28" s="12">
        <f>MOD(A28-1,$E$4)+1</f>
        <v/>
      </c>
      <c r="D28" s="14">
        <f>MATCH(C28,'البيانات'!$B$2:$B$17,0)</f>
        <v/>
      </c>
      <c r="E28" s="12">
        <f>INDEX('البيانات'!$C$2:$C$17,D28)</f>
        <v/>
      </c>
      <c r="F28" s="9" t="n"/>
      <c r="G28" s="15" t="n"/>
      <c r="H28" s="12">
        <f>IF(G28="","",IF(G28&gt;=0.5,1,0))</f>
        <v/>
      </c>
      <c r="I28" s="12">
        <f>IF(H28="","",IF(H28=E28,0,1))</f>
        <v/>
      </c>
      <c r="J28" s="16">
        <f>IF(G28="","",-(E28*LN(MAX(G28,0.000000001))+(1-E28)*LN(MAX(1-G28,0.000000001))))</f>
        <v/>
      </c>
      <c r="K28" s="15" t="n"/>
      <c r="L28" s="9" t="n"/>
      <c r="M28" s="14">
        <f>INDEX('البيانات'!$D$2:$AB$17,$D28,1)</f>
        <v/>
      </c>
      <c r="N28" s="14">
        <f>INDEX('البيانات'!$D$2:$AB$17,$D28,2)</f>
        <v/>
      </c>
      <c r="O28" s="14">
        <f>INDEX('البيانات'!$D$2:$AB$17,$D28,3)</f>
        <v/>
      </c>
      <c r="P28" s="14">
        <f>INDEX('البيانات'!$D$2:$AB$17,$D28,4)</f>
        <v/>
      </c>
      <c r="Q28" s="14">
        <f>INDEX('البيانات'!$D$2:$AB$17,$D28,5)</f>
        <v/>
      </c>
      <c r="R28" s="14">
        <f>INDEX('البيانات'!$D$2:$AB$17,$D28,6)</f>
        <v/>
      </c>
      <c r="S28" s="14">
        <f>INDEX('البيانات'!$D$2:$AB$17,$D28,7)</f>
        <v/>
      </c>
      <c r="T28" s="14">
        <f>INDEX('البيانات'!$D$2:$AB$17,$D28,8)</f>
        <v/>
      </c>
      <c r="U28" s="14">
        <f>INDEX('البيانات'!$D$2:$AB$17,$D28,9)</f>
        <v/>
      </c>
      <c r="V28" s="14">
        <f>INDEX('البيانات'!$D$2:$AB$17,$D28,10)</f>
        <v/>
      </c>
      <c r="W28" s="14">
        <f>INDEX('البيانات'!$D$2:$AB$17,$D28,11)</f>
        <v/>
      </c>
      <c r="X28" s="14">
        <f>INDEX('البيانات'!$D$2:$AB$17,$D28,12)</f>
        <v/>
      </c>
      <c r="Y28" s="14">
        <f>INDEX('البيانات'!$D$2:$AB$17,$D28,13)</f>
        <v/>
      </c>
      <c r="Z28" s="14">
        <f>INDEX('البيانات'!$D$2:$AB$17,$D28,14)</f>
        <v/>
      </c>
      <c r="AA28" s="14">
        <f>INDEX('البيانات'!$D$2:$AB$17,$D28,15)</f>
        <v/>
      </c>
      <c r="AB28" s="14">
        <f>INDEX('البيانات'!$D$2:$AB$17,$D28,16)</f>
        <v/>
      </c>
      <c r="AC28" s="14">
        <f>INDEX('البيانات'!$D$2:$AB$17,$D28,17)</f>
        <v/>
      </c>
      <c r="AD28" s="14">
        <f>INDEX('البيانات'!$D$2:$AB$17,$D28,18)</f>
        <v/>
      </c>
      <c r="AE28" s="14">
        <f>INDEX('البيانات'!$D$2:$AB$17,$D28,19)</f>
        <v/>
      </c>
      <c r="AF28" s="14">
        <f>INDEX('البيانات'!$D$2:$AB$17,$D28,20)</f>
        <v/>
      </c>
      <c r="AG28" s="14">
        <f>INDEX('البيانات'!$D$2:$AB$17,$D28,21)</f>
        <v/>
      </c>
      <c r="AH28" s="14">
        <f>INDEX('البيانات'!$D$2:$AB$17,$D28,22)</f>
        <v/>
      </c>
      <c r="AI28" s="14">
        <f>INDEX('البيانات'!$D$2:$AB$17,$D28,23)</f>
        <v/>
      </c>
      <c r="AJ28" s="14">
        <f>INDEX('البيانات'!$D$2:$AB$17,$D28,24)</f>
        <v/>
      </c>
      <c r="AK28" s="14">
        <f>INDEX('البيانات'!$D$2:$AB$17,$D28,25)</f>
        <v/>
      </c>
      <c r="AL28" s="9" t="n"/>
      <c r="AM28" s="9" t="n"/>
      <c r="AN28" s="9" t="n"/>
      <c r="AO28" s="9" t="n"/>
      <c r="AP28" s="9" t="n"/>
      <c r="AQ28" s="9" t="n"/>
      <c r="AR28" s="9" t="n"/>
      <c r="AS28" s="9" t="n"/>
      <c r="AT28" s="9" t="n"/>
      <c r="AU28" s="9" t="n"/>
      <c r="AV28" s="9" t="n"/>
      <c r="AW28" s="9" t="n"/>
      <c r="AX28" s="9" t="n"/>
      <c r="AY28" s="9" t="n"/>
      <c r="AZ28" s="9" t="n"/>
      <c r="BA28" s="9" t="n"/>
      <c r="BB28" s="9" t="n"/>
      <c r="BC28" s="9" t="n"/>
      <c r="BD28" s="9" t="n"/>
      <c r="BE28" s="9" t="n"/>
      <c r="BF28" s="9" t="n"/>
      <c r="BG28" s="9" t="n"/>
      <c r="BH28" s="9" t="n"/>
      <c r="BI28" s="9" t="n"/>
      <c r="BJ28" s="9" t="n"/>
    </row>
    <row r="29">
      <c r="A29" s="12">
        <f>A28+1</f>
        <v/>
      </c>
      <c r="B29" s="12">
        <f>INT((A29-1)/$E$4)+1</f>
        <v/>
      </c>
      <c r="C29" s="12">
        <f>MOD(A29-1,$E$4)+1</f>
        <v/>
      </c>
      <c r="D29" s="14">
        <f>MATCH(C29,'البيانات'!$B$2:$B$17,0)</f>
        <v/>
      </c>
      <c r="E29" s="12">
        <f>INDEX('البيانات'!$C$2:$C$17,D29)</f>
        <v/>
      </c>
      <c r="F29" s="9" t="n"/>
      <c r="G29" s="15" t="n"/>
      <c r="H29" s="12">
        <f>IF(G29="","",IF(G29&gt;=0.5,1,0))</f>
        <v/>
      </c>
      <c r="I29" s="12">
        <f>IF(H29="","",IF(H29=E29,0,1))</f>
        <v/>
      </c>
      <c r="J29" s="16">
        <f>IF(G29="","",-(E29*LN(MAX(G29,0.000000001))+(1-E29)*LN(MAX(1-G29,0.000000001))))</f>
        <v/>
      </c>
      <c r="K29" s="15" t="n"/>
      <c r="L29" s="9" t="n"/>
      <c r="M29" s="14">
        <f>INDEX('البيانات'!$D$2:$AB$17,$D29,1)</f>
        <v/>
      </c>
      <c r="N29" s="14">
        <f>INDEX('البيانات'!$D$2:$AB$17,$D29,2)</f>
        <v/>
      </c>
      <c r="O29" s="14">
        <f>INDEX('البيانات'!$D$2:$AB$17,$D29,3)</f>
        <v/>
      </c>
      <c r="P29" s="14">
        <f>INDEX('البيانات'!$D$2:$AB$17,$D29,4)</f>
        <v/>
      </c>
      <c r="Q29" s="14">
        <f>INDEX('البيانات'!$D$2:$AB$17,$D29,5)</f>
        <v/>
      </c>
      <c r="R29" s="14">
        <f>INDEX('البيانات'!$D$2:$AB$17,$D29,6)</f>
        <v/>
      </c>
      <c r="S29" s="14">
        <f>INDEX('البيانات'!$D$2:$AB$17,$D29,7)</f>
        <v/>
      </c>
      <c r="T29" s="14">
        <f>INDEX('البيانات'!$D$2:$AB$17,$D29,8)</f>
        <v/>
      </c>
      <c r="U29" s="14">
        <f>INDEX('البيانات'!$D$2:$AB$17,$D29,9)</f>
        <v/>
      </c>
      <c r="V29" s="14">
        <f>INDEX('البيانات'!$D$2:$AB$17,$D29,10)</f>
        <v/>
      </c>
      <c r="W29" s="14">
        <f>INDEX('البيانات'!$D$2:$AB$17,$D29,11)</f>
        <v/>
      </c>
      <c r="X29" s="14">
        <f>INDEX('البيانات'!$D$2:$AB$17,$D29,12)</f>
        <v/>
      </c>
      <c r="Y29" s="14">
        <f>INDEX('البيانات'!$D$2:$AB$17,$D29,13)</f>
        <v/>
      </c>
      <c r="Z29" s="14">
        <f>INDEX('البيانات'!$D$2:$AB$17,$D29,14)</f>
        <v/>
      </c>
      <c r="AA29" s="14">
        <f>INDEX('البيانات'!$D$2:$AB$17,$D29,15)</f>
        <v/>
      </c>
      <c r="AB29" s="14">
        <f>INDEX('البيانات'!$D$2:$AB$17,$D29,16)</f>
        <v/>
      </c>
      <c r="AC29" s="14">
        <f>INDEX('البيانات'!$D$2:$AB$17,$D29,17)</f>
        <v/>
      </c>
      <c r="AD29" s="14">
        <f>INDEX('البيانات'!$D$2:$AB$17,$D29,18)</f>
        <v/>
      </c>
      <c r="AE29" s="14">
        <f>INDEX('البيانات'!$D$2:$AB$17,$D29,19)</f>
        <v/>
      </c>
      <c r="AF29" s="14">
        <f>INDEX('البيانات'!$D$2:$AB$17,$D29,20)</f>
        <v/>
      </c>
      <c r="AG29" s="14">
        <f>INDEX('البيانات'!$D$2:$AB$17,$D29,21)</f>
        <v/>
      </c>
      <c r="AH29" s="14">
        <f>INDEX('البيانات'!$D$2:$AB$17,$D29,22)</f>
        <v/>
      </c>
      <c r="AI29" s="14">
        <f>INDEX('البيانات'!$D$2:$AB$17,$D29,23)</f>
        <v/>
      </c>
      <c r="AJ29" s="14">
        <f>INDEX('البيانات'!$D$2:$AB$17,$D29,24)</f>
        <v/>
      </c>
      <c r="AK29" s="14">
        <f>INDEX('البيانات'!$D$2:$AB$17,$D29,25)</f>
        <v/>
      </c>
      <c r="AL29" s="9" t="n"/>
      <c r="AM29" s="9" t="n"/>
      <c r="AN29" s="9" t="n"/>
      <c r="AO29" s="9" t="n"/>
      <c r="AP29" s="9" t="n"/>
      <c r="AQ29" s="9" t="n"/>
      <c r="AR29" s="9" t="n"/>
      <c r="AS29" s="9" t="n"/>
      <c r="AT29" s="9" t="n"/>
      <c r="AU29" s="9" t="n"/>
      <c r="AV29" s="9" t="n"/>
      <c r="AW29" s="9" t="n"/>
      <c r="AX29" s="9" t="n"/>
      <c r="AY29" s="9" t="n"/>
      <c r="AZ29" s="9" t="n"/>
      <c r="BA29" s="9" t="n"/>
      <c r="BB29" s="9" t="n"/>
      <c r="BC29" s="9" t="n"/>
      <c r="BD29" s="9" t="n"/>
      <c r="BE29" s="9" t="n"/>
      <c r="BF29" s="9" t="n"/>
      <c r="BG29" s="9" t="n"/>
      <c r="BH29" s="9" t="n"/>
      <c r="BI29" s="9" t="n"/>
      <c r="BJ29" s="9" t="n"/>
    </row>
    <row r="30">
      <c r="A30" s="12">
        <f>A29+1</f>
        <v/>
      </c>
      <c r="B30" s="12">
        <f>INT((A30-1)/$E$4)+1</f>
        <v/>
      </c>
      <c r="C30" s="12">
        <f>MOD(A30-1,$E$4)+1</f>
        <v/>
      </c>
      <c r="D30" s="14">
        <f>MATCH(C30,'البيانات'!$B$2:$B$17,0)</f>
        <v/>
      </c>
      <c r="E30" s="12">
        <f>INDEX('البيانات'!$C$2:$C$17,D30)</f>
        <v/>
      </c>
      <c r="F30" s="9" t="n"/>
      <c r="G30" s="15" t="n"/>
      <c r="H30" s="12">
        <f>IF(G30="","",IF(G30&gt;=0.5,1,0))</f>
        <v/>
      </c>
      <c r="I30" s="12">
        <f>IF(H30="","",IF(H30=E30,0,1))</f>
        <v/>
      </c>
      <c r="J30" s="16">
        <f>IF(G30="","",-(E30*LN(MAX(G30,0.000000001))+(1-E30)*LN(MAX(1-G30,0.000000001))))</f>
        <v/>
      </c>
      <c r="K30" s="15" t="n"/>
      <c r="L30" s="9" t="n"/>
      <c r="M30" s="14">
        <f>INDEX('البيانات'!$D$2:$AB$17,$D30,1)</f>
        <v/>
      </c>
      <c r="N30" s="14">
        <f>INDEX('البيانات'!$D$2:$AB$17,$D30,2)</f>
        <v/>
      </c>
      <c r="O30" s="14">
        <f>INDEX('البيانات'!$D$2:$AB$17,$D30,3)</f>
        <v/>
      </c>
      <c r="P30" s="14">
        <f>INDEX('البيانات'!$D$2:$AB$17,$D30,4)</f>
        <v/>
      </c>
      <c r="Q30" s="14">
        <f>INDEX('البيانات'!$D$2:$AB$17,$D30,5)</f>
        <v/>
      </c>
      <c r="R30" s="14">
        <f>INDEX('البيانات'!$D$2:$AB$17,$D30,6)</f>
        <v/>
      </c>
      <c r="S30" s="14">
        <f>INDEX('البيانات'!$D$2:$AB$17,$D30,7)</f>
        <v/>
      </c>
      <c r="T30" s="14">
        <f>INDEX('البيانات'!$D$2:$AB$17,$D30,8)</f>
        <v/>
      </c>
      <c r="U30" s="14">
        <f>INDEX('البيانات'!$D$2:$AB$17,$D30,9)</f>
        <v/>
      </c>
      <c r="V30" s="14">
        <f>INDEX('البيانات'!$D$2:$AB$17,$D30,10)</f>
        <v/>
      </c>
      <c r="W30" s="14">
        <f>INDEX('البيانات'!$D$2:$AB$17,$D30,11)</f>
        <v/>
      </c>
      <c r="X30" s="14">
        <f>INDEX('البيانات'!$D$2:$AB$17,$D30,12)</f>
        <v/>
      </c>
      <c r="Y30" s="14">
        <f>INDEX('البيانات'!$D$2:$AB$17,$D30,13)</f>
        <v/>
      </c>
      <c r="Z30" s="14">
        <f>INDEX('البيانات'!$D$2:$AB$17,$D30,14)</f>
        <v/>
      </c>
      <c r="AA30" s="14">
        <f>INDEX('البيانات'!$D$2:$AB$17,$D30,15)</f>
        <v/>
      </c>
      <c r="AB30" s="14">
        <f>INDEX('البيانات'!$D$2:$AB$17,$D30,16)</f>
        <v/>
      </c>
      <c r="AC30" s="14">
        <f>INDEX('البيانات'!$D$2:$AB$17,$D30,17)</f>
        <v/>
      </c>
      <c r="AD30" s="14">
        <f>INDEX('البيانات'!$D$2:$AB$17,$D30,18)</f>
        <v/>
      </c>
      <c r="AE30" s="14">
        <f>INDEX('البيانات'!$D$2:$AB$17,$D30,19)</f>
        <v/>
      </c>
      <c r="AF30" s="14">
        <f>INDEX('البيانات'!$D$2:$AB$17,$D30,20)</f>
        <v/>
      </c>
      <c r="AG30" s="14">
        <f>INDEX('البيانات'!$D$2:$AB$17,$D30,21)</f>
        <v/>
      </c>
      <c r="AH30" s="14">
        <f>INDEX('البيانات'!$D$2:$AB$17,$D30,22)</f>
        <v/>
      </c>
      <c r="AI30" s="14">
        <f>INDEX('البيانات'!$D$2:$AB$17,$D30,23)</f>
        <v/>
      </c>
      <c r="AJ30" s="14">
        <f>INDEX('البيانات'!$D$2:$AB$17,$D30,24)</f>
        <v/>
      </c>
      <c r="AK30" s="14">
        <f>INDEX('البيانات'!$D$2:$AB$17,$D30,25)</f>
        <v/>
      </c>
      <c r="AL30" s="9" t="n"/>
      <c r="AM30" s="9" t="n"/>
      <c r="AN30" s="9" t="n"/>
      <c r="AO30" s="9" t="n"/>
      <c r="AP30" s="9" t="n"/>
      <c r="AQ30" s="9" t="n"/>
      <c r="AR30" s="9" t="n"/>
      <c r="AS30" s="9" t="n"/>
      <c r="AT30" s="9" t="n"/>
      <c r="AU30" s="9" t="n"/>
      <c r="AV30" s="9" t="n"/>
      <c r="AW30" s="9" t="n"/>
      <c r="AX30" s="9" t="n"/>
      <c r="AY30" s="9" t="n"/>
      <c r="AZ30" s="9" t="n"/>
      <c r="BA30" s="9" t="n"/>
      <c r="BB30" s="9" t="n"/>
      <c r="BC30" s="9" t="n"/>
      <c r="BD30" s="9" t="n"/>
      <c r="BE30" s="9" t="n"/>
      <c r="BF30" s="9" t="n"/>
      <c r="BG30" s="9" t="n"/>
      <c r="BH30" s="9" t="n"/>
      <c r="BI30" s="9" t="n"/>
      <c r="BJ30" s="9" t="n"/>
    </row>
    <row r="31">
      <c r="A31" s="12">
        <f>A30+1</f>
        <v/>
      </c>
      <c r="B31" s="12">
        <f>INT((A31-1)/$E$4)+1</f>
        <v/>
      </c>
      <c r="C31" s="12">
        <f>MOD(A31-1,$E$4)+1</f>
        <v/>
      </c>
      <c r="D31" s="14">
        <f>MATCH(C31,'البيانات'!$B$2:$B$17,0)</f>
        <v/>
      </c>
      <c r="E31" s="12">
        <f>INDEX('البيانات'!$C$2:$C$17,D31)</f>
        <v/>
      </c>
      <c r="F31" s="9" t="n"/>
      <c r="G31" s="15" t="n"/>
      <c r="H31" s="12">
        <f>IF(G31="","",IF(G31&gt;=0.5,1,0))</f>
        <v/>
      </c>
      <c r="I31" s="12">
        <f>IF(H31="","",IF(H31=E31,0,1))</f>
        <v/>
      </c>
      <c r="J31" s="16">
        <f>IF(G31="","",-(E31*LN(MAX(G31,0.000000001))+(1-E31)*LN(MAX(1-G31,0.000000001))))</f>
        <v/>
      </c>
      <c r="K31" s="15" t="n"/>
      <c r="L31" s="9" t="n"/>
      <c r="M31" s="14">
        <f>INDEX('البيانات'!$D$2:$AB$17,$D31,1)</f>
        <v/>
      </c>
      <c r="N31" s="14">
        <f>INDEX('البيانات'!$D$2:$AB$17,$D31,2)</f>
        <v/>
      </c>
      <c r="O31" s="14">
        <f>INDEX('البيانات'!$D$2:$AB$17,$D31,3)</f>
        <v/>
      </c>
      <c r="P31" s="14">
        <f>INDEX('البيانات'!$D$2:$AB$17,$D31,4)</f>
        <v/>
      </c>
      <c r="Q31" s="14">
        <f>INDEX('البيانات'!$D$2:$AB$17,$D31,5)</f>
        <v/>
      </c>
      <c r="R31" s="14">
        <f>INDEX('البيانات'!$D$2:$AB$17,$D31,6)</f>
        <v/>
      </c>
      <c r="S31" s="14">
        <f>INDEX('البيانات'!$D$2:$AB$17,$D31,7)</f>
        <v/>
      </c>
      <c r="T31" s="14">
        <f>INDEX('البيانات'!$D$2:$AB$17,$D31,8)</f>
        <v/>
      </c>
      <c r="U31" s="14">
        <f>INDEX('البيانات'!$D$2:$AB$17,$D31,9)</f>
        <v/>
      </c>
      <c r="V31" s="14">
        <f>INDEX('البيانات'!$D$2:$AB$17,$D31,10)</f>
        <v/>
      </c>
      <c r="W31" s="14">
        <f>INDEX('البيانات'!$D$2:$AB$17,$D31,11)</f>
        <v/>
      </c>
      <c r="X31" s="14">
        <f>INDEX('البيانات'!$D$2:$AB$17,$D31,12)</f>
        <v/>
      </c>
      <c r="Y31" s="14">
        <f>INDEX('البيانات'!$D$2:$AB$17,$D31,13)</f>
        <v/>
      </c>
      <c r="Z31" s="14">
        <f>INDEX('البيانات'!$D$2:$AB$17,$D31,14)</f>
        <v/>
      </c>
      <c r="AA31" s="14">
        <f>INDEX('البيانات'!$D$2:$AB$17,$D31,15)</f>
        <v/>
      </c>
      <c r="AB31" s="14">
        <f>INDEX('البيانات'!$D$2:$AB$17,$D31,16)</f>
        <v/>
      </c>
      <c r="AC31" s="14">
        <f>INDEX('البيانات'!$D$2:$AB$17,$D31,17)</f>
        <v/>
      </c>
      <c r="AD31" s="14">
        <f>INDEX('البيانات'!$D$2:$AB$17,$D31,18)</f>
        <v/>
      </c>
      <c r="AE31" s="14">
        <f>INDEX('البيانات'!$D$2:$AB$17,$D31,19)</f>
        <v/>
      </c>
      <c r="AF31" s="14">
        <f>INDEX('البيانات'!$D$2:$AB$17,$D31,20)</f>
        <v/>
      </c>
      <c r="AG31" s="14">
        <f>INDEX('البيانات'!$D$2:$AB$17,$D31,21)</f>
        <v/>
      </c>
      <c r="AH31" s="14">
        <f>INDEX('البيانات'!$D$2:$AB$17,$D31,22)</f>
        <v/>
      </c>
      <c r="AI31" s="14">
        <f>INDEX('البيانات'!$D$2:$AB$17,$D31,23)</f>
        <v/>
      </c>
      <c r="AJ31" s="14">
        <f>INDEX('البيانات'!$D$2:$AB$17,$D31,24)</f>
        <v/>
      </c>
      <c r="AK31" s="14">
        <f>INDEX('البيانات'!$D$2:$AB$17,$D31,25)</f>
        <v/>
      </c>
      <c r="AL31" s="9" t="n"/>
      <c r="AM31" s="9" t="n"/>
      <c r="AN31" s="9" t="n"/>
      <c r="AO31" s="9" t="n"/>
      <c r="AP31" s="9" t="n"/>
      <c r="AQ31" s="9" t="n"/>
      <c r="AR31" s="9" t="n"/>
      <c r="AS31" s="9" t="n"/>
      <c r="AT31" s="9" t="n"/>
      <c r="AU31" s="9" t="n"/>
      <c r="AV31" s="9" t="n"/>
      <c r="AW31" s="9" t="n"/>
      <c r="AX31" s="9" t="n"/>
      <c r="AY31" s="9" t="n"/>
      <c r="AZ31" s="9" t="n"/>
      <c r="BA31" s="9" t="n"/>
      <c r="BB31" s="9" t="n"/>
      <c r="BC31" s="9" t="n"/>
      <c r="BD31" s="9" t="n"/>
      <c r="BE31" s="9" t="n"/>
      <c r="BF31" s="9" t="n"/>
      <c r="BG31" s="9" t="n"/>
      <c r="BH31" s="9" t="n"/>
      <c r="BI31" s="9" t="n"/>
      <c r="BJ31" s="9" t="n"/>
    </row>
    <row r="32">
      <c r="A32" s="12">
        <f>A31+1</f>
        <v/>
      </c>
      <c r="B32" s="12">
        <f>INT((A32-1)/$E$4)+1</f>
        <v/>
      </c>
      <c r="C32" s="12">
        <f>MOD(A32-1,$E$4)+1</f>
        <v/>
      </c>
      <c r="D32" s="14">
        <f>MATCH(C32,'البيانات'!$B$2:$B$17,0)</f>
        <v/>
      </c>
      <c r="E32" s="12">
        <f>INDEX('البيانات'!$C$2:$C$17,D32)</f>
        <v/>
      </c>
      <c r="F32" s="9" t="n"/>
      <c r="G32" s="15" t="n"/>
      <c r="H32" s="12">
        <f>IF(G32="","",IF(G32&gt;=0.5,1,0))</f>
        <v/>
      </c>
      <c r="I32" s="12">
        <f>IF(H32="","",IF(H32=E32,0,1))</f>
        <v/>
      </c>
      <c r="J32" s="16">
        <f>IF(G32="","",-(E32*LN(MAX(G32,0.000000001))+(1-E32)*LN(MAX(1-G32,0.000000001))))</f>
        <v/>
      </c>
      <c r="K32" s="15" t="n"/>
      <c r="L32" s="9" t="n"/>
      <c r="M32" s="14">
        <f>INDEX('البيانات'!$D$2:$AB$17,$D32,1)</f>
        <v/>
      </c>
      <c r="N32" s="14">
        <f>INDEX('البيانات'!$D$2:$AB$17,$D32,2)</f>
        <v/>
      </c>
      <c r="O32" s="14">
        <f>INDEX('البيانات'!$D$2:$AB$17,$D32,3)</f>
        <v/>
      </c>
      <c r="P32" s="14">
        <f>INDEX('البيانات'!$D$2:$AB$17,$D32,4)</f>
        <v/>
      </c>
      <c r="Q32" s="14">
        <f>INDEX('البيانات'!$D$2:$AB$17,$D32,5)</f>
        <v/>
      </c>
      <c r="R32" s="14">
        <f>INDEX('البيانات'!$D$2:$AB$17,$D32,6)</f>
        <v/>
      </c>
      <c r="S32" s="14">
        <f>INDEX('البيانات'!$D$2:$AB$17,$D32,7)</f>
        <v/>
      </c>
      <c r="T32" s="14">
        <f>INDEX('البيانات'!$D$2:$AB$17,$D32,8)</f>
        <v/>
      </c>
      <c r="U32" s="14">
        <f>INDEX('البيانات'!$D$2:$AB$17,$D32,9)</f>
        <v/>
      </c>
      <c r="V32" s="14">
        <f>INDEX('البيانات'!$D$2:$AB$17,$D32,10)</f>
        <v/>
      </c>
      <c r="W32" s="14">
        <f>INDEX('البيانات'!$D$2:$AB$17,$D32,11)</f>
        <v/>
      </c>
      <c r="X32" s="14">
        <f>INDEX('البيانات'!$D$2:$AB$17,$D32,12)</f>
        <v/>
      </c>
      <c r="Y32" s="14">
        <f>INDEX('البيانات'!$D$2:$AB$17,$D32,13)</f>
        <v/>
      </c>
      <c r="Z32" s="14">
        <f>INDEX('البيانات'!$D$2:$AB$17,$D32,14)</f>
        <v/>
      </c>
      <c r="AA32" s="14">
        <f>INDEX('البيانات'!$D$2:$AB$17,$D32,15)</f>
        <v/>
      </c>
      <c r="AB32" s="14">
        <f>INDEX('البيانات'!$D$2:$AB$17,$D32,16)</f>
        <v/>
      </c>
      <c r="AC32" s="14">
        <f>INDEX('البيانات'!$D$2:$AB$17,$D32,17)</f>
        <v/>
      </c>
      <c r="AD32" s="14">
        <f>INDEX('البيانات'!$D$2:$AB$17,$D32,18)</f>
        <v/>
      </c>
      <c r="AE32" s="14">
        <f>INDEX('البيانات'!$D$2:$AB$17,$D32,19)</f>
        <v/>
      </c>
      <c r="AF32" s="14">
        <f>INDEX('البيانات'!$D$2:$AB$17,$D32,20)</f>
        <v/>
      </c>
      <c r="AG32" s="14">
        <f>INDEX('البيانات'!$D$2:$AB$17,$D32,21)</f>
        <v/>
      </c>
      <c r="AH32" s="14">
        <f>INDEX('البيانات'!$D$2:$AB$17,$D32,22)</f>
        <v/>
      </c>
      <c r="AI32" s="14">
        <f>INDEX('البيانات'!$D$2:$AB$17,$D32,23)</f>
        <v/>
      </c>
      <c r="AJ32" s="14">
        <f>INDEX('البيانات'!$D$2:$AB$17,$D32,24)</f>
        <v/>
      </c>
      <c r="AK32" s="14">
        <f>INDEX('البيانات'!$D$2:$AB$17,$D32,25)</f>
        <v/>
      </c>
      <c r="AL32" s="9" t="n"/>
      <c r="AM32" s="9" t="n"/>
      <c r="AN32" s="9" t="n"/>
      <c r="AO32" s="9" t="n"/>
      <c r="AP32" s="9" t="n"/>
      <c r="AQ32" s="9" t="n"/>
      <c r="AR32" s="9" t="n"/>
      <c r="AS32" s="9" t="n"/>
      <c r="AT32" s="9" t="n"/>
      <c r="AU32" s="9" t="n"/>
      <c r="AV32" s="9" t="n"/>
      <c r="AW32" s="9" t="n"/>
      <c r="AX32" s="9" t="n"/>
      <c r="AY32" s="9" t="n"/>
      <c r="AZ32" s="9" t="n"/>
      <c r="BA32" s="9" t="n"/>
      <c r="BB32" s="9" t="n"/>
      <c r="BC32" s="9" t="n"/>
      <c r="BD32" s="9" t="n"/>
      <c r="BE32" s="9" t="n"/>
      <c r="BF32" s="9" t="n"/>
      <c r="BG32" s="9" t="n"/>
      <c r="BH32" s="9" t="n"/>
      <c r="BI32" s="9" t="n"/>
      <c r="BJ32" s="9" t="n"/>
    </row>
    <row r="33">
      <c r="A33" s="12">
        <f>A32+1</f>
        <v/>
      </c>
      <c r="B33" s="12">
        <f>INT((A33-1)/$E$4)+1</f>
        <v/>
      </c>
      <c r="C33" s="12">
        <f>MOD(A33-1,$E$4)+1</f>
        <v/>
      </c>
      <c r="D33" s="14">
        <f>MATCH(C33,'البيانات'!$B$2:$B$17,0)</f>
        <v/>
      </c>
      <c r="E33" s="12">
        <f>INDEX('البيانات'!$C$2:$C$17,D33)</f>
        <v/>
      </c>
      <c r="F33" s="9" t="n"/>
      <c r="G33" s="15" t="n"/>
      <c r="H33" s="12">
        <f>IF(G33="","",IF(G33&gt;=0.5,1,0))</f>
        <v/>
      </c>
      <c r="I33" s="12">
        <f>IF(H33="","",IF(H33=E33,0,1))</f>
        <v/>
      </c>
      <c r="J33" s="16">
        <f>IF(G33="","",-(E33*LN(MAX(G33,0.000000001))+(1-E33)*LN(MAX(1-G33,0.000000001))))</f>
        <v/>
      </c>
      <c r="K33" s="15" t="n"/>
      <c r="L33" s="9" t="n"/>
      <c r="M33" s="14">
        <f>INDEX('البيانات'!$D$2:$AB$17,$D33,1)</f>
        <v/>
      </c>
      <c r="N33" s="14">
        <f>INDEX('البيانات'!$D$2:$AB$17,$D33,2)</f>
        <v/>
      </c>
      <c r="O33" s="14">
        <f>INDEX('البيانات'!$D$2:$AB$17,$D33,3)</f>
        <v/>
      </c>
      <c r="P33" s="14">
        <f>INDEX('البيانات'!$D$2:$AB$17,$D33,4)</f>
        <v/>
      </c>
      <c r="Q33" s="14">
        <f>INDEX('البيانات'!$D$2:$AB$17,$D33,5)</f>
        <v/>
      </c>
      <c r="R33" s="14">
        <f>INDEX('البيانات'!$D$2:$AB$17,$D33,6)</f>
        <v/>
      </c>
      <c r="S33" s="14">
        <f>INDEX('البيانات'!$D$2:$AB$17,$D33,7)</f>
        <v/>
      </c>
      <c r="T33" s="14">
        <f>INDEX('البيانات'!$D$2:$AB$17,$D33,8)</f>
        <v/>
      </c>
      <c r="U33" s="14">
        <f>INDEX('البيانات'!$D$2:$AB$17,$D33,9)</f>
        <v/>
      </c>
      <c r="V33" s="14">
        <f>INDEX('البيانات'!$D$2:$AB$17,$D33,10)</f>
        <v/>
      </c>
      <c r="W33" s="14">
        <f>INDEX('البيانات'!$D$2:$AB$17,$D33,11)</f>
        <v/>
      </c>
      <c r="X33" s="14">
        <f>INDEX('البيانات'!$D$2:$AB$17,$D33,12)</f>
        <v/>
      </c>
      <c r="Y33" s="14">
        <f>INDEX('البيانات'!$D$2:$AB$17,$D33,13)</f>
        <v/>
      </c>
      <c r="Z33" s="14">
        <f>INDEX('البيانات'!$D$2:$AB$17,$D33,14)</f>
        <v/>
      </c>
      <c r="AA33" s="14">
        <f>INDEX('البيانات'!$D$2:$AB$17,$D33,15)</f>
        <v/>
      </c>
      <c r="AB33" s="14">
        <f>INDEX('البيانات'!$D$2:$AB$17,$D33,16)</f>
        <v/>
      </c>
      <c r="AC33" s="14">
        <f>INDEX('البيانات'!$D$2:$AB$17,$D33,17)</f>
        <v/>
      </c>
      <c r="AD33" s="14">
        <f>INDEX('البيانات'!$D$2:$AB$17,$D33,18)</f>
        <v/>
      </c>
      <c r="AE33" s="14">
        <f>INDEX('البيانات'!$D$2:$AB$17,$D33,19)</f>
        <v/>
      </c>
      <c r="AF33" s="14">
        <f>INDEX('البيانات'!$D$2:$AB$17,$D33,20)</f>
        <v/>
      </c>
      <c r="AG33" s="14">
        <f>INDEX('البيانات'!$D$2:$AB$17,$D33,21)</f>
        <v/>
      </c>
      <c r="AH33" s="14">
        <f>INDEX('البيانات'!$D$2:$AB$17,$D33,22)</f>
        <v/>
      </c>
      <c r="AI33" s="14">
        <f>INDEX('البيانات'!$D$2:$AB$17,$D33,23)</f>
        <v/>
      </c>
      <c r="AJ33" s="14">
        <f>INDEX('البيانات'!$D$2:$AB$17,$D33,24)</f>
        <v/>
      </c>
      <c r="AK33" s="14">
        <f>INDEX('البيانات'!$D$2:$AB$17,$D33,25)</f>
        <v/>
      </c>
      <c r="AL33" s="9" t="n"/>
      <c r="AM33" s="9" t="n"/>
      <c r="AN33" s="9" t="n"/>
      <c r="AO33" s="9" t="n"/>
      <c r="AP33" s="9" t="n"/>
      <c r="AQ33" s="9" t="n"/>
      <c r="AR33" s="9" t="n"/>
      <c r="AS33" s="9" t="n"/>
      <c r="AT33" s="9" t="n"/>
      <c r="AU33" s="9" t="n"/>
      <c r="AV33" s="9" t="n"/>
      <c r="AW33" s="9" t="n"/>
      <c r="AX33" s="9" t="n"/>
      <c r="AY33" s="9" t="n"/>
      <c r="AZ33" s="9" t="n"/>
      <c r="BA33" s="9" t="n"/>
      <c r="BB33" s="9" t="n"/>
      <c r="BC33" s="9" t="n"/>
      <c r="BD33" s="9" t="n"/>
      <c r="BE33" s="9" t="n"/>
      <c r="BF33" s="9" t="n"/>
      <c r="BG33" s="9" t="n"/>
      <c r="BH33" s="9" t="n"/>
      <c r="BI33" s="9" t="n"/>
      <c r="BJ33" s="9" t="n"/>
    </row>
    <row r="34">
      <c r="A34" s="12">
        <f>A33+1</f>
        <v/>
      </c>
      <c r="B34" s="12">
        <f>INT((A34-1)/$E$4)+1</f>
        <v/>
      </c>
      <c r="C34" s="12">
        <f>MOD(A34-1,$E$4)+1</f>
        <v/>
      </c>
      <c r="D34" s="14">
        <f>MATCH(C34,'البيانات'!$B$2:$B$17,0)</f>
        <v/>
      </c>
      <c r="E34" s="12">
        <f>INDEX('البيانات'!$C$2:$C$17,D34)</f>
        <v/>
      </c>
      <c r="F34" s="9" t="n"/>
      <c r="G34" s="15" t="n"/>
      <c r="H34" s="12">
        <f>IF(G34="","",IF(G34&gt;=0.5,1,0))</f>
        <v/>
      </c>
      <c r="I34" s="12">
        <f>IF(H34="","",IF(H34=E34,0,1))</f>
        <v/>
      </c>
      <c r="J34" s="16">
        <f>IF(G34="","",-(E34*LN(MAX(G34,0.000000001))+(1-E34)*LN(MAX(1-G34,0.000000001))))</f>
        <v/>
      </c>
      <c r="K34" s="15" t="n"/>
      <c r="L34" s="9" t="n"/>
      <c r="M34" s="14">
        <f>INDEX('البيانات'!$D$2:$AB$17,$D34,1)</f>
        <v/>
      </c>
      <c r="N34" s="14">
        <f>INDEX('البيانات'!$D$2:$AB$17,$D34,2)</f>
        <v/>
      </c>
      <c r="O34" s="14">
        <f>INDEX('البيانات'!$D$2:$AB$17,$D34,3)</f>
        <v/>
      </c>
      <c r="P34" s="14">
        <f>INDEX('البيانات'!$D$2:$AB$17,$D34,4)</f>
        <v/>
      </c>
      <c r="Q34" s="14">
        <f>INDEX('البيانات'!$D$2:$AB$17,$D34,5)</f>
        <v/>
      </c>
      <c r="R34" s="14">
        <f>INDEX('البيانات'!$D$2:$AB$17,$D34,6)</f>
        <v/>
      </c>
      <c r="S34" s="14">
        <f>INDEX('البيانات'!$D$2:$AB$17,$D34,7)</f>
        <v/>
      </c>
      <c r="T34" s="14">
        <f>INDEX('البيانات'!$D$2:$AB$17,$D34,8)</f>
        <v/>
      </c>
      <c r="U34" s="14">
        <f>INDEX('البيانات'!$D$2:$AB$17,$D34,9)</f>
        <v/>
      </c>
      <c r="V34" s="14">
        <f>INDEX('البيانات'!$D$2:$AB$17,$D34,10)</f>
        <v/>
      </c>
      <c r="W34" s="14">
        <f>INDEX('البيانات'!$D$2:$AB$17,$D34,11)</f>
        <v/>
      </c>
      <c r="X34" s="14">
        <f>INDEX('البيانات'!$D$2:$AB$17,$D34,12)</f>
        <v/>
      </c>
      <c r="Y34" s="14">
        <f>INDEX('البيانات'!$D$2:$AB$17,$D34,13)</f>
        <v/>
      </c>
      <c r="Z34" s="14">
        <f>INDEX('البيانات'!$D$2:$AB$17,$D34,14)</f>
        <v/>
      </c>
      <c r="AA34" s="14">
        <f>INDEX('البيانات'!$D$2:$AB$17,$D34,15)</f>
        <v/>
      </c>
      <c r="AB34" s="14">
        <f>INDEX('البيانات'!$D$2:$AB$17,$D34,16)</f>
        <v/>
      </c>
      <c r="AC34" s="14">
        <f>INDEX('البيانات'!$D$2:$AB$17,$D34,17)</f>
        <v/>
      </c>
      <c r="AD34" s="14">
        <f>INDEX('البيانات'!$D$2:$AB$17,$D34,18)</f>
        <v/>
      </c>
      <c r="AE34" s="14">
        <f>INDEX('البيانات'!$D$2:$AB$17,$D34,19)</f>
        <v/>
      </c>
      <c r="AF34" s="14">
        <f>INDEX('البيانات'!$D$2:$AB$17,$D34,20)</f>
        <v/>
      </c>
      <c r="AG34" s="14">
        <f>INDEX('البيانات'!$D$2:$AB$17,$D34,21)</f>
        <v/>
      </c>
      <c r="AH34" s="14">
        <f>INDEX('البيانات'!$D$2:$AB$17,$D34,22)</f>
        <v/>
      </c>
      <c r="AI34" s="14">
        <f>INDEX('البيانات'!$D$2:$AB$17,$D34,23)</f>
        <v/>
      </c>
      <c r="AJ34" s="14">
        <f>INDEX('البيانات'!$D$2:$AB$17,$D34,24)</f>
        <v/>
      </c>
      <c r="AK34" s="14">
        <f>INDEX('البيانات'!$D$2:$AB$17,$D34,25)</f>
        <v/>
      </c>
      <c r="AL34" s="9" t="n"/>
      <c r="AM34" s="9" t="n"/>
      <c r="AN34" s="9" t="n"/>
      <c r="AO34" s="9" t="n"/>
      <c r="AP34" s="9" t="n"/>
      <c r="AQ34" s="9" t="n"/>
      <c r="AR34" s="9" t="n"/>
      <c r="AS34" s="9" t="n"/>
      <c r="AT34" s="9" t="n"/>
      <c r="AU34" s="9" t="n"/>
      <c r="AV34" s="9" t="n"/>
      <c r="AW34" s="9" t="n"/>
      <c r="AX34" s="9" t="n"/>
      <c r="AY34" s="9" t="n"/>
      <c r="AZ34" s="9" t="n"/>
      <c r="BA34" s="9" t="n"/>
      <c r="BB34" s="9" t="n"/>
      <c r="BC34" s="9" t="n"/>
      <c r="BD34" s="9" t="n"/>
      <c r="BE34" s="9" t="n"/>
      <c r="BF34" s="9" t="n"/>
      <c r="BG34" s="9" t="n"/>
      <c r="BH34" s="9" t="n"/>
      <c r="BI34" s="9" t="n"/>
      <c r="BJ34" s="9" t="n"/>
    </row>
    <row r="35">
      <c r="A35" s="12">
        <f>A34+1</f>
        <v/>
      </c>
      <c r="B35" s="12">
        <f>INT((A35-1)/$E$4)+1</f>
        <v/>
      </c>
      <c r="C35" s="12">
        <f>MOD(A35-1,$E$4)+1</f>
        <v/>
      </c>
      <c r="D35" s="14">
        <f>MATCH(C35,'البيانات'!$B$2:$B$17,0)</f>
        <v/>
      </c>
      <c r="E35" s="12">
        <f>INDEX('البيانات'!$C$2:$C$17,D35)</f>
        <v/>
      </c>
      <c r="F35" s="9" t="n"/>
      <c r="G35" s="15" t="n"/>
      <c r="H35" s="12">
        <f>IF(G35="","",IF(G35&gt;=0.5,1,0))</f>
        <v/>
      </c>
      <c r="I35" s="12">
        <f>IF(H35="","",IF(H35=E35,0,1))</f>
        <v/>
      </c>
      <c r="J35" s="16">
        <f>IF(G35="","",-(E35*LN(MAX(G35,0.000000001))+(1-E35)*LN(MAX(1-G35,0.000000001))))</f>
        <v/>
      </c>
      <c r="K35" s="15" t="n"/>
      <c r="L35" s="9" t="n"/>
      <c r="M35" s="14">
        <f>INDEX('البيانات'!$D$2:$AB$17,$D35,1)</f>
        <v/>
      </c>
      <c r="N35" s="14">
        <f>INDEX('البيانات'!$D$2:$AB$17,$D35,2)</f>
        <v/>
      </c>
      <c r="O35" s="14">
        <f>INDEX('البيانات'!$D$2:$AB$17,$D35,3)</f>
        <v/>
      </c>
      <c r="P35" s="14">
        <f>INDEX('البيانات'!$D$2:$AB$17,$D35,4)</f>
        <v/>
      </c>
      <c r="Q35" s="14">
        <f>INDEX('البيانات'!$D$2:$AB$17,$D35,5)</f>
        <v/>
      </c>
      <c r="R35" s="14">
        <f>INDEX('البيانات'!$D$2:$AB$17,$D35,6)</f>
        <v/>
      </c>
      <c r="S35" s="14">
        <f>INDEX('البيانات'!$D$2:$AB$17,$D35,7)</f>
        <v/>
      </c>
      <c r="T35" s="14">
        <f>INDEX('البيانات'!$D$2:$AB$17,$D35,8)</f>
        <v/>
      </c>
      <c r="U35" s="14">
        <f>INDEX('البيانات'!$D$2:$AB$17,$D35,9)</f>
        <v/>
      </c>
      <c r="V35" s="14">
        <f>INDEX('البيانات'!$D$2:$AB$17,$D35,10)</f>
        <v/>
      </c>
      <c r="W35" s="14">
        <f>INDEX('البيانات'!$D$2:$AB$17,$D35,11)</f>
        <v/>
      </c>
      <c r="X35" s="14">
        <f>INDEX('البيانات'!$D$2:$AB$17,$D35,12)</f>
        <v/>
      </c>
      <c r="Y35" s="14">
        <f>INDEX('البيانات'!$D$2:$AB$17,$D35,13)</f>
        <v/>
      </c>
      <c r="Z35" s="14">
        <f>INDEX('البيانات'!$D$2:$AB$17,$D35,14)</f>
        <v/>
      </c>
      <c r="AA35" s="14">
        <f>INDEX('البيانات'!$D$2:$AB$17,$D35,15)</f>
        <v/>
      </c>
      <c r="AB35" s="14">
        <f>INDEX('البيانات'!$D$2:$AB$17,$D35,16)</f>
        <v/>
      </c>
      <c r="AC35" s="14">
        <f>INDEX('البيانات'!$D$2:$AB$17,$D35,17)</f>
        <v/>
      </c>
      <c r="AD35" s="14">
        <f>INDEX('البيانات'!$D$2:$AB$17,$D35,18)</f>
        <v/>
      </c>
      <c r="AE35" s="14">
        <f>INDEX('البيانات'!$D$2:$AB$17,$D35,19)</f>
        <v/>
      </c>
      <c r="AF35" s="14">
        <f>INDEX('البيانات'!$D$2:$AB$17,$D35,20)</f>
        <v/>
      </c>
      <c r="AG35" s="14">
        <f>INDEX('البيانات'!$D$2:$AB$17,$D35,21)</f>
        <v/>
      </c>
      <c r="AH35" s="14">
        <f>INDEX('البيانات'!$D$2:$AB$17,$D35,22)</f>
        <v/>
      </c>
      <c r="AI35" s="14">
        <f>INDEX('البيانات'!$D$2:$AB$17,$D35,23)</f>
        <v/>
      </c>
      <c r="AJ35" s="14">
        <f>INDEX('البيانات'!$D$2:$AB$17,$D35,24)</f>
        <v/>
      </c>
      <c r="AK35" s="14">
        <f>INDEX('البيانات'!$D$2:$AB$17,$D35,25)</f>
        <v/>
      </c>
      <c r="AL35" s="9" t="n"/>
      <c r="AM35" s="9" t="n"/>
      <c r="AN35" s="9" t="n"/>
      <c r="AO35" s="9" t="n"/>
      <c r="AP35" s="9" t="n"/>
      <c r="AQ35" s="9" t="n"/>
      <c r="AR35" s="9" t="n"/>
      <c r="AS35" s="9" t="n"/>
      <c r="AT35" s="9" t="n"/>
      <c r="AU35" s="9" t="n"/>
      <c r="AV35" s="9" t="n"/>
      <c r="AW35" s="9" t="n"/>
      <c r="AX35" s="9" t="n"/>
      <c r="AY35" s="9" t="n"/>
      <c r="AZ35" s="9" t="n"/>
      <c r="BA35" s="9" t="n"/>
      <c r="BB35" s="9" t="n"/>
      <c r="BC35" s="9" t="n"/>
      <c r="BD35" s="9" t="n"/>
      <c r="BE35" s="9" t="n"/>
      <c r="BF35" s="9" t="n"/>
      <c r="BG35" s="9" t="n"/>
      <c r="BH35" s="9" t="n"/>
      <c r="BI35" s="9" t="n"/>
      <c r="BJ35" s="9" t="n"/>
    </row>
    <row r="36">
      <c r="A36" s="12">
        <f>A35+1</f>
        <v/>
      </c>
      <c r="B36" s="12">
        <f>INT((A36-1)/$E$4)+1</f>
        <v/>
      </c>
      <c r="C36" s="12">
        <f>MOD(A36-1,$E$4)+1</f>
        <v/>
      </c>
      <c r="D36" s="14">
        <f>MATCH(C36,'البيانات'!$B$2:$B$17,0)</f>
        <v/>
      </c>
      <c r="E36" s="12">
        <f>INDEX('البيانات'!$C$2:$C$17,D36)</f>
        <v/>
      </c>
      <c r="F36" s="9" t="n"/>
      <c r="G36" s="15" t="n"/>
      <c r="H36" s="12">
        <f>IF(G36="","",IF(G36&gt;=0.5,1,0))</f>
        <v/>
      </c>
      <c r="I36" s="12">
        <f>IF(H36="","",IF(H36=E36,0,1))</f>
        <v/>
      </c>
      <c r="J36" s="16">
        <f>IF(G36="","",-(E36*LN(MAX(G36,0.000000001))+(1-E36)*LN(MAX(1-G36,0.000000001))))</f>
        <v/>
      </c>
      <c r="K36" s="15" t="n"/>
      <c r="L36" s="9" t="n"/>
      <c r="M36" s="14">
        <f>INDEX('البيانات'!$D$2:$AB$17,$D36,1)</f>
        <v/>
      </c>
      <c r="N36" s="14">
        <f>INDEX('البيانات'!$D$2:$AB$17,$D36,2)</f>
        <v/>
      </c>
      <c r="O36" s="14">
        <f>INDEX('البيانات'!$D$2:$AB$17,$D36,3)</f>
        <v/>
      </c>
      <c r="P36" s="14">
        <f>INDEX('البيانات'!$D$2:$AB$17,$D36,4)</f>
        <v/>
      </c>
      <c r="Q36" s="14">
        <f>INDEX('البيانات'!$D$2:$AB$17,$D36,5)</f>
        <v/>
      </c>
      <c r="R36" s="14">
        <f>INDEX('البيانات'!$D$2:$AB$17,$D36,6)</f>
        <v/>
      </c>
      <c r="S36" s="14">
        <f>INDEX('البيانات'!$D$2:$AB$17,$D36,7)</f>
        <v/>
      </c>
      <c r="T36" s="14">
        <f>INDEX('البيانات'!$D$2:$AB$17,$D36,8)</f>
        <v/>
      </c>
      <c r="U36" s="14">
        <f>INDEX('البيانات'!$D$2:$AB$17,$D36,9)</f>
        <v/>
      </c>
      <c r="V36" s="14">
        <f>INDEX('البيانات'!$D$2:$AB$17,$D36,10)</f>
        <v/>
      </c>
      <c r="W36" s="14">
        <f>INDEX('البيانات'!$D$2:$AB$17,$D36,11)</f>
        <v/>
      </c>
      <c r="X36" s="14">
        <f>INDEX('البيانات'!$D$2:$AB$17,$D36,12)</f>
        <v/>
      </c>
      <c r="Y36" s="14">
        <f>INDEX('البيانات'!$D$2:$AB$17,$D36,13)</f>
        <v/>
      </c>
      <c r="Z36" s="14">
        <f>INDEX('البيانات'!$D$2:$AB$17,$D36,14)</f>
        <v/>
      </c>
      <c r="AA36" s="14">
        <f>INDEX('البيانات'!$D$2:$AB$17,$D36,15)</f>
        <v/>
      </c>
      <c r="AB36" s="14">
        <f>INDEX('البيانات'!$D$2:$AB$17,$D36,16)</f>
        <v/>
      </c>
      <c r="AC36" s="14">
        <f>INDEX('البيانات'!$D$2:$AB$17,$D36,17)</f>
        <v/>
      </c>
      <c r="AD36" s="14">
        <f>INDEX('البيانات'!$D$2:$AB$17,$D36,18)</f>
        <v/>
      </c>
      <c r="AE36" s="14">
        <f>INDEX('البيانات'!$D$2:$AB$17,$D36,19)</f>
        <v/>
      </c>
      <c r="AF36" s="14">
        <f>INDEX('البيانات'!$D$2:$AB$17,$D36,20)</f>
        <v/>
      </c>
      <c r="AG36" s="14">
        <f>INDEX('البيانات'!$D$2:$AB$17,$D36,21)</f>
        <v/>
      </c>
      <c r="AH36" s="14">
        <f>INDEX('البيانات'!$D$2:$AB$17,$D36,22)</f>
        <v/>
      </c>
      <c r="AI36" s="14">
        <f>INDEX('البيانات'!$D$2:$AB$17,$D36,23)</f>
        <v/>
      </c>
      <c r="AJ36" s="14">
        <f>INDEX('البيانات'!$D$2:$AB$17,$D36,24)</f>
        <v/>
      </c>
      <c r="AK36" s="14">
        <f>INDEX('البيانات'!$D$2:$AB$17,$D36,25)</f>
        <v/>
      </c>
      <c r="AL36" s="9" t="n"/>
      <c r="AM36" s="9" t="n"/>
      <c r="AN36" s="9" t="n"/>
      <c r="AO36" s="9" t="n"/>
      <c r="AP36" s="9" t="n"/>
      <c r="AQ36" s="9" t="n"/>
      <c r="AR36" s="9" t="n"/>
      <c r="AS36" s="9" t="n"/>
      <c r="AT36" s="9" t="n"/>
      <c r="AU36" s="9" t="n"/>
      <c r="AV36" s="9" t="n"/>
      <c r="AW36" s="9" t="n"/>
      <c r="AX36" s="9" t="n"/>
      <c r="AY36" s="9" t="n"/>
      <c r="AZ36" s="9" t="n"/>
      <c r="BA36" s="9" t="n"/>
      <c r="BB36" s="9" t="n"/>
      <c r="BC36" s="9" t="n"/>
      <c r="BD36" s="9" t="n"/>
      <c r="BE36" s="9" t="n"/>
      <c r="BF36" s="9" t="n"/>
      <c r="BG36" s="9" t="n"/>
      <c r="BH36" s="9" t="n"/>
      <c r="BI36" s="9" t="n"/>
      <c r="BJ36" s="9" t="n"/>
    </row>
    <row r="37">
      <c r="A37" s="12">
        <f>A36+1</f>
        <v/>
      </c>
      <c r="B37" s="12">
        <f>INT((A37-1)/$E$4)+1</f>
        <v/>
      </c>
      <c r="C37" s="12">
        <f>MOD(A37-1,$E$4)+1</f>
        <v/>
      </c>
      <c r="D37" s="14">
        <f>MATCH(C37,'البيانات'!$B$2:$B$17,0)</f>
        <v/>
      </c>
      <c r="E37" s="12">
        <f>INDEX('البيانات'!$C$2:$C$17,D37)</f>
        <v/>
      </c>
      <c r="F37" s="9" t="n"/>
      <c r="G37" s="15" t="n"/>
      <c r="H37" s="12">
        <f>IF(G37="","",IF(G37&gt;=0.5,1,0))</f>
        <v/>
      </c>
      <c r="I37" s="12">
        <f>IF(H37="","",IF(H37=E37,0,1))</f>
        <v/>
      </c>
      <c r="J37" s="16">
        <f>IF(G37="","",-(E37*LN(MAX(G37,0.000000001))+(1-E37)*LN(MAX(1-G37,0.000000001))))</f>
        <v/>
      </c>
      <c r="K37" s="15" t="n"/>
      <c r="L37" s="9" t="n"/>
      <c r="M37" s="14">
        <f>INDEX('البيانات'!$D$2:$AB$17,$D37,1)</f>
        <v/>
      </c>
      <c r="N37" s="14">
        <f>INDEX('البيانات'!$D$2:$AB$17,$D37,2)</f>
        <v/>
      </c>
      <c r="O37" s="14">
        <f>INDEX('البيانات'!$D$2:$AB$17,$D37,3)</f>
        <v/>
      </c>
      <c r="P37" s="14">
        <f>INDEX('البيانات'!$D$2:$AB$17,$D37,4)</f>
        <v/>
      </c>
      <c r="Q37" s="14">
        <f>INDEX('البيانات'!$D$2:$AB$17,$D37,5)</f>
        <v/>
      </c>
      <c r="R37" s="14">
        <f>INDEX('البيانات'!$D$2:$AB$17,$D37,6)</f>
        <v/>
      </c>
      <c r="S37" s="14">
        <f>INDEX('البيانات'!$D$2:$AB$17,$D37,7)</f>
        <v/>
      </c>
      <c r="T37" s="14">
        <f>INDEX('البيانات'!$D$2:$AB$17,$D37,8)</f>
        <v/>
      </c>
      <c r="U37" s="14">
        <f>INDEX('البيانات'!$D$2:$AB$17,$D37,9)</f>
        <v/>
      </c>
      <c r="V37" s="14">
        <f>INDEX('البيانات'!$D$2:$AB$17,$D37,10)</f>
        <v/>
      </c>
      <c r="W37" s="14">
        <f>INDEX('البيانات'!$D$2:$AB$17,$D37,11)</f>
        <v/>
      </c>
      <c r="X37" s="14">
        <f>INDEX('البيانات'!$D$2:$AB$17,$D37,12)</f>
        <v/>
      </c>
      <c r="Y37" s="14">
        <f>INDEX('البيانات'!$D$2:$AB$17,$D37,13)</f>
        <v/>
      </c>
      <c r="Z37" s="14">
        <f>INDEX('البيانات'!$D$2:$AB$17,$D37,14)</f>
        <v/>
      </c>
      <c r="AA37" s="14">
        <f>INDEX('البيانات'!$D$2:$AB$17,$D37,15)</f>
        <v/>
      </c>
      <c r="AB37" s="14">
        <f>INDEX('البيانات'!$D$2:$AB$17,$D37,16)</f>
        <v/>
      </c>
      <c r="AC37" s="14">
        <f>INDEX('البيانات'!$D$2:$AB$17,$D37,17)</f>
        <v/>
      </c>
      <c r="AD37" s="14">
        <f>INDEX('البيانات'!$D$2:$AB$17,$D37,18)</f>
        <v/>
      </c>
      <c r="AE37" s="14">
        <f>INDEX('البيانات'!$D$2:$AB$17,$D37,19)</f>
        <v/>
      </c>
      <c r="AF37" s="14">
        <f>INDEX('البيانات'!$D$2:$AB$17,$D37,20)</f>
        <v/>
      </c>
      <c r="AG37" s="14">
        <f>INDEX('البيانات'!$D$2:$AB$17,$D37,21)</f>
        <v/>
      </c>
      <c r="AH37" s="14">
        <f>INDEX('البيانات'!$D$2:$AB$17,$D37,22)</f>
        <v/>
      </c>
      <c r="AI37" s="14">
        <f>INDEX('البيانات'!$D$2:$AB$17,$D37,23)</f>
        <v/>
      </c>
      <c r="AJ37" s="14">
        <f>INDEX('البيانات'!$D$2:$AB$17,$D37,24)</f>
        <v/>
      </c>
      <c r="AK37" s="14">
        <f>INDEX('البيانات'!$D$2:$AB$17,$D37,25)</f>
        <v/>
      </c>
      <c r="AL37" s="9" t="n"/>
      <c r="AM37" s="9" t="n"/>
      <c r="AN37" s="9" t="n"/>
      <c r="AO37" s="9" t="n"/>
      <c r="AP37" s="9" t="n"/>
      <c r="AQ37" s="9" t="n"/>
      <c r="AR37" s="9" t="n"/>
      <c r="AS37" s="9" t="n"/>
      <c r="AT37" s="9" t="n"/>
      <c r="AU37" s="9" t="n"/>
      <c r="AV37" s="9" t="n"/>
      <c r="AW37" s="9" t="n"/>
      <c r="AX37" s="9" t="n"/>
      <c r="AY37" s="9" t="n"/>
      <c r="AZ37" s="9" t="n"/>
      <c r="BA37" s="9" t="n"/>
      <c r="BB37" s="9" t="n"/>
      <c r="BC37" s="9" t="n"/>
      <c r="BD37" s="9" t="n"/>
      <c r="BE37" s="9" t="n"/>
      <c r="BF37" s="9" t="n"/>
      <c r="BG37" s="9" t="n"/>
      <c r="BH37" s="9" t="n"/>
      <c r="BI37" s="9" t="n"/>
      <c r="BJ37" s="9" t="n"/>
    </row>
    <row r="38">
      <c r="A38" s="12">
        <f>A37+1</f>
        <v/>
      </c>
      <c r="B38" s="12">
        <f>INT((A38-1)/$E$4)+1</f>
        <v/>
      </c>
      <c r="C38" s="12">
        <f>MOD(A38-1,$E$4)+1</f>
        <v/>
      </c>
      <c r="D38" s="14">
        <f>MATCH(C38,'البيانات'!$B$2:$B$17,0)</f>
        <v/>
      </c>
      <c r="E38" s="12">
        <f>INDEX('البيانات'!$C$2:$C$17,D38)</f>
        <v/>
      </c>
      <c r="F38" s="9" t="n"/>
      <c r="G38" s="15" t="n"/>
      <c r="H38" s="12">
        <f>IF(G38="","",IF(G38&gt;=0.5,1,0))</f>
        <v/>
      </c>
      <c r="I38" s="12">
        <f>IF(H38="","",IF(H38=E38,0,1))</f>
        <v/>
      </c>
      <c r="J38" s="16">
        <f>IF(G38="","",-(E38*LN(MAX(G38,0.000000001))+(1-E38)*LN(MAX(1-G38,0.000000001))))</f>
        <v/>
      </c>
      <c r="K38" s="15" t="n"/>
      <c r="L38" s="9" t="n"/>
      <c r="M38" s="14">
        <f>INDEX('البيانات'!$D$2:$AB$17,$D38,1)</f>
        <v/>
      </c>
      <c r="N38" s="14">
        <f>INDEX('البيانات'!$D$2:$AB$17,$D38,2)</f>
        <v/>
      </c>
      <c r="O38" s="14">
        <f>INDEX('البيانات'!$D$2:$AB$17,$D38,3)</f>
        <v/>
      </c>
      <c r="P38" s="14">
        <f>INDEX('البيانات'!$D$2:$AB$17,$D38,4)</f>
        <v/>
      </c>
      <c r="Q38" s="14">
        <f>INDEX('البيانات'!$D$2:$AB$17,$D38,5)</f>
        <v/>
      </c>
      <c r="R38" s="14">
        <f>INDEX('البيانات'!$D$2:$AB$17,$D38,6)</f>
        <v/>
      </c>
      <c r="S38" s="14">
        <f>INDEX('البيانات'!$D$2:$AB$17,$D38,7)</f>
        <v/>
      </c>
      <c r="T38" s="14">
        <f>INDEX('البيانات'!$D$2:$AB$17,$D38,8)</f>
        <v/>
      </c>
      <c r="U38" s="14">
        <f>INDEX('البيانات'!$D$2:$AB$17,$D38,9)</f>
        <v/>
      </c>
      <c r="V38" s="14">
        <f>INDEX('البيانات'!$D$2:$AB$17,$D38,10)</f>
        <v/>
      </c>
      <c r="W38" s="14">
        <f>INDEX('البيانات'!$D$2:$AB$17,$D38,11)</f>
        <v/>
      </c>
      <c r="X38" s="14">
        <f>INDEX('البيانات'!$D$2:$AB$17,$D38,12)</f>
        <v/>
      </c>
      <c r="Y38" s="14">
        <f>INDEX('البيانات'!$D$2:$AB$17,$D38,13)</f>
        <v/>
      </c>
      <c r="Z38" s="14">
        <f>INDEX('البيانات'!$D$2:$AB$17,$D38,14)</f>
        <v/>
      </c>
      <c r="AA38" s="14">
        <f>INDEX('البيانات'!$D$2:$AB$17,$D38,15)</f>
        <v/>
      </c>
      <c r="AB38" s="14">
        <f>INDEX('البيانات'!$D$2:$AB$17,$D38,16)</f>
        <v/>
      </c>
      <c r="AC38" s="14">
        <f>INDEX('البيانات'!$D$2:$AB$17,$D38,17)</f>
        <v/>
      </c>
      <c r="AD38" s="14">
        <f>INDEX('البيانات'!$D$2:$AB$17,$D38,18)</f>
        <v/>
      </c>
      <c r="AE38" s="14">
        <f>INDEX('البيانات'!$D$2:$AB$17,$D38,19)</f>
        <v/>
      </c>
      <c r="AF38" s="14">
        <f>INDEX('البيانات'!$D$2:$AB$17,$D38,20)</f>
        <v/>
      </c>
      <c r="AG38" s="14">
        <f>INDEX('البيانات'!$D$2:$AB$17,$D38,21)</f>
        <v/>
      </c>
      <c r="AH38" s="14">
        <f>INDEX('البيانات'!$D$2:$AB$17,$D38,22)</f>
        <v/>
      </c>
      <c r="AI38" s="14">
        <f>INDEX('البيانات'!$D$2:$AB$17,$D38,23)</f>
        <v/>
      </c>
      <c r="AJ38" s="14">
        <f>INDEX('البيانات'!$D$2:$AB$17,$D38,24)</f>
        <v/>
      </c>
      <c r="AK38" s="14">
        <f>INDEX('البيانات'!$D$2:$AB$17,$D38,25)</f>
        <v/>
      </c>
      <c r="AL38" s="9" t="n"/>
      <c r="AM38" s="9" t="n"/>
      <c r="AN38" s="9" t="n"/>
      <c r="AO38" s="9" t="n"/>
      <c r="AP38" s="9" t="n"/>
      <c r="AQ38" s="9" t="n"/>
      <c r="AR38" s="9" t="n"/>
      <c r="AS38" s="9" t="n"/>
      <c r="AT38" s="9" t="n"/>
      <c r="AU38" s="9" t="n"/>
      <c r="AV38" s="9" t="n"/>
      <c r="AW38" s="9" t="n"/>
      <c r="AX38" s="9" t="n"/>
      <c r="AY38" s="9" t="n"/>
      <c r="AZ38" s="9" t="n"/>
      <c r="BA38" s="9" t="n"/>
      <c r="BB38" s="9" t="n"/>
      <c r="BC38" s="9" t="n"/>
      <c r="BD38" s="9" t="n"/>
      <c r="BE38" s="9" t="n"/>
      <c r="BF38" s="9" t="n"/>
      <c r="BG38" s="9" t="n"/>
      <c r="BH38" s="9" t="n"/>
      <c r="BI38" s="9" t="n"/>
      <c r="BJ38" s="9" t="n"/>
    </row>
    <row r="39">
      <c r="A39" s="12">
        <f>A38+1</f>
        <v/>
      </c>
      <c r="B39" s="12">
        <f>INT((A39-1)/$E$4)+1</f>
        <v/>
      </c>
      <c r="C39" s="12">
        <f>MOD(A39-1,$E$4)+1</f>
        <v/>
      </c>
      <c r="D39" s="14">
        <f>MATCH(C39,'البيانات'!$B$2:$B$17,0)</f>
        <v/>
      </c>
      <c r="E39" s="12">
        <f>INDEX('البيانات'!$C$2:$C$17,D39)</f>
        <v/>
      </c>
      <c r="F39" s="9" t="n"/>
      <c r="G39" s="15" t="n"/>
      <c r="H39" s="12">
        <f>IF(G39="","",IF(G39&gt;=0.5,1,0))</f>
        <v/>
      </c>
      <c r="I39" s="12">
        <f>IF(H39="","",IF(H39=E39,0,1))</f>
        <v/>
      </c>
      <c r="J39" s="16">
        <f>IF(G39="","",-(E39*LN(MAX(G39,0.000000001))+(1-E39)*LN(MAX(1-G39,0.000000001))))</f>
        <v/>
      </c>
      <c r="K39" s="15" t="n"/>
      <c r="L39" s="9" t="n"/>
      <c r="M39" s="14">
        <f>INDEX('البيانات'!$D$2:$AB$17,$D39,1)</f>
        <v/>
      </c>
      <c r="N39" s="14">
        <f>INDEX('البيانات'!$D$2:$AB$17,$D39,2)</f>
        <v/>
      </c>
      <c r="O39" s="14">
        <f>INDEX('البيانات'!$D$2:$AB$17,$D39,3)</f>
        <v/>
      </c>
      <c r="P39" s="14">
        <f>INDEX('البيانات'!$D$2:$AB$17,$D39,4)</f>
        <v/>
      </c>
      <c r="Q39" s="14">
        <f>INDEX('البيانات'!$D$2:$AB$17,$D39,5)</f>
        <v/>
      </c>
      <c r="R39" s="14">
        <f>INDEX('البيانات'!$D$2:$AB$17,$D39,6)</f>
        <v/>
      </c>
      <c r="S39" s="14">
        <f>INDEX('البيانات'!$D$2:$AB$17,$D39,7)</f>
        <v/>
      </c>
      <c r="T39" s="14">
        <f>INDEX('البيانات'!$D$2:$AB$17,$D39,8)</f>
        <v/>
      </c>
      <c r="U39" s="14">
        <f>INDEX('البيانات'!$D$2:$AB$17,$D39,9)</f>
        <v/>
      </c>
      <c r="V39" s="14">
        <f>INDEX('البيانات'!$D$2:$AB$17,$D39,10)</f>
        <v/>
      </c>
      <c r="W39" s="14">
        <f>INDEX('البيانات'!$D$2:$AB$17,$D39,11)</f>
        <v/>
      </c>
      <c r="X39" s="14">
        <f>INDEX('البيانات'!$D$2:$AB$17,$D39,12)</f>
        <v/>
      </c>
      <c r="Y39" s="14">
        <f>INDEX('البيانات'!$D$2:$AB$17,$D39,13)</f>
        <v/>
      </c>
      <c r="Z39" s="14">
        <f>INDEX('البيانات'!$D$2:$AB$17,$D39,14)</f>
        <v/>
      </c>
      <c r="AA39" s="14">
        <f>INDEX('البيانات'!$D$2:$AB$17,$D39,15)</f>
        <v/>
      </c>
      <c r="AB39" s="14">
        <f>INDEX('البيانات'!$D$2:$AB$17,$D39,16)</f>
        <v/>
      </c>
      <c r="AC39" s="14">
        <f>INDEX('البيانات'!$D$2:$AB$17,$D39,17)</f>
        <v/>
      </c>
      <c r="AD39" s="14">
        <f>INDEX('البيانات'!$D$2:$AB$17,$D39,18)</f>
        <v/>
      </c>
      <c r="AE39" s="14">
        <f>INDEX('البيانات'!$D$2:$AB$17,$D39,19)</f>
        <v/>
      </c>
      <c r="AF39" s="14">
        <f>INDEX('البيانات'!$D$2:$AB$17,$D39,20)</f>
        <v/>
      </c>
      <c r="AG39" s="14">
        <f>INDEX('البيانات'!$D$2:$AB$17,$D39,21)</f>
        <v/>
      </c>
      <c r="AH39" s="14">
        <f>INDEX('البيانات'!$D$2:$AB$17,$D39,22)</f>
        <v/>
      </c>
      <c r="AI39" s="14">
        <f>INDEX('البيانات'!$D$2:$AB$17,$D39,23)</f>
        <v/>
      </c>
      <c r="AJ39" s="14">
        <f>INDEX('البيانات'!$D$2:$AB$17,$D39,24)</f>
        <v/>
      </c>
      <c r="AK39" s="14">
        <f>INDEX('البيانات'!$D$2:$AB$17,$D39,25)</f>
        <v/>
      </c>
      <c r="AL39" s="9" t="n"/>
      <c r="AM39" s="9" t="n"/>
      <c r="AN39" s="9" t="n"/>
      <c r="AO39" s="9" t="n"/>
      <c r="AP39" s="9" t="n"/>
      <c r="AQ39" s="9" t="n"/>
      <c r="AR39" s="9" t="n"/>
      <c r="AS39" s="9" t="n"/>
      <c r="AT39" s="9" t="n"/>
      <c r="AU39" s="9" t="n"/>
      <c r="AV39" s="9" t="n"/>
      <c r="AW39" s="9" t="n"/>
      <c r="AX39" s="9" t="n"/>
      <c r="AY39" s="9" t="n"/>
      <c r="AZ39" s="9" t="n"/>
      <c r="BA39" s="9" t="n"/>
      <c r="BB39" s="9" t="n"/>
      <c r="BC39" s="9" t="n"/>
      <c r="BD39" s="9" t="n"/>
      <c r="BE39" s="9" t="n"/>
      <c r="BF39" s="9" t="n"/>
      <c r="BG39" s="9" t="n"/>
      <c r="BH39" s="9" t="n"/>
      <c r="BI39" s="9" t="n"/>
      <c r="BJ39" s="9" t="n"/>
    </row>
    <row r="40">
      <c r="A40" s="12">
        <f>A39+1</f>
        <v/>
      </c>
      <c r="B40" s="12">
        <f>INT((A40-1)/$E$4)+1</f>
        <v/>
      </c>
      <c r="C40" s="12">
        <f>MOD(A40-1,$E$4)+1</f>
        <v/>
      </c>
      <c r="D40" s="14">
        <f>MATCH(C40,'البيانات'!$B$2:$B$17,0)</f>
        <v/>
      </c>
      <c r="E40" s="12">
        <f>INDEX('البيانات'!$C$2:$C$17,D40)</f>
        <v/>
      </c>
      <c r="F40" s="9" t="n"/>
      <c r="G40" s="15" t="n"/>
      <c r="H40" s="12">
        <f>IF(G40="","",IF(G40&gt;=0.5,1,0))</f>
        <v/>
      </c>
      <c r="I40" s="12">
        <f>IF(H40="","",IF(H40=E40,0,1))</f>
        <v/>
      </c>
      <c r="J40" s="16">
        <f>IF(G40="","",-(E40*LN(MAX(G40,0.000000001))+(1-E40)*LN(MAX(1-G40,0.000000001))))</f>
        <v/>
      </c>
      <c r="K40" s="15" t="n"/>
      <c r="L40" s="9" t="n"/>
      <c r="M40" s="14">
        <f>INDEX('البيانات'!$D$2:$AB$17,$D40,1)</f>
        <v/>
      </c>
      <c r="N40" s="14">
        <f>INDEX('البيانات'!$D$2:$AB$17,$D40,2)</f>
        <v/>
      </c>
      <c r="O40" s="14">
        <f>INDEX('البيانات'!$D$2:$AB$17,$D40,3)</f>
        <v/>
      </c>
      <c r="P40" s="14">
        <f>INDEX('البيانات'!$D$2:$AB$17,$D40,4)</f>
        <v/>
      </c>
      <c r="Q40" s="14">
        <f>INDEX('البيانات'!$D$2:$AB$17,$D40,5)</f>
        <v/>
      </c>
      <c r="R40" s="14">
        <f>INDEX('البيانات'!$D$2:$AB$17,$D40,6)</f>
        <v/>
      </c>
      <c r="S40" s="14">
        <f>INDEX('البيانات'!$D$2:$AB$17,$D40,7)</f>
        <v/>
      </c>
      <c r="T40" s="14">
        <f>INDEX('البيانات'!$D$2:$AB$17,$D40,8)</f>
        <v/>
      </c>
      <c r="U40" s="14">
        <f>INDEX('البيانات'!$D$2:$AB$17,$D40,9)</f>
        <v/>
      </c>
      <c r="V40" s="14">
        <f>INDEX('البيانات'!$D$2:$AB$17,$D40,10)</f>
        <v/>
      </c>
      <c r="W40" s="14">
        <f>INDEX('البيانات'!$D$2:$AB$17,$D40,11)</f>
        <v/>
      </c>
      <c r="X40" s="14">
        <f>INDEX('البيانات'!$D$2:$AB$17,$D40,12)</f>
        <v/>
      </c>
      <c r="Y40" s="14">
        <f>INDEX('البيانات'!$D$2:$AB$17,$D40,13)</f>
        <v/>
      </c>
      <c r="Z40" s="14">
        <f>INDEX('البيانات'!$D$2:$AB$17,$D40,14)</f>
        <v/>
      </c>
      <c r="AA40" s="14">
        <f>INDEX('البيانات'!$D$2:$AB$17,$D40,15)</f>
        <v/>
      </c>
      <c r="AB40" s="14">
        <f>INDEX('البيانات'!$D$2:$AB$17,$D40,16)</f>
        <v/>
      </c>
      <c r="AC40" s="14">
        <f>INDEX('البيانات'!$D$2:$AB$17,$D40,17)</f>
        <v/>
      </c>
      <c r="AD40" s="14">
        <f>INDEX('البيانات'!$D$2:$AB$17,$D40,18)</f>
        <v/>
      </c>
      <c r="AE40" s="14">
        <f>INDEX('البيانات'!$D$2:$AB$17,$D40,19)</f>
        <v/>
      </c>
      <c r="AF40" s="14">
        <f>INDEX('البيانات'!$D$2:$AB$17,$D40,20)</f>
        <v/>
      </c>
      <c r="AG40" s="14">
        <f>INDEX('البيانات'!$D$2:$AB$17,$D40,21)</f>
        <v/>
      </c>
      <c r="AH40" s="14">
        <f>INDEX('البيانات'!$D$2:$AB$17,$D40,22)</f>
        <v/>
      </c>
      <c r="AI40" s="14">
        <f>INDEX('البيانات'!$D$2:$AB$17,$D40,23)</f>
        <v/>
      </c>
      <c r="AJ40" s="14">
        <f>INDEX('البيانات'!$D$2:$AB$17,$D40,24)</f>
        <v/>
      </c>
      <c r="AK40" s="14">
        <f>INDEX('البيانات'!$D$2:$AB$17,$D40,25)</f>
        <v/>
      </c>
      <c r="AL40" s="9" t="n"/>
      <c r="AM40" s="9" t="n"/>
      <c r="AN40" s="9" t="n"/>
      <c r="AO40" s="9" t="n"/>
      <c r="AP40" s="9" t="n"/>
      <c r="AQ40" s="9" t="n"/>
      <c r="AR40" s="9" t="n"/>
      <c r="AS40" s="9" t="n"/>
      <c r="AT40" s="9" t="n"/>
      <c r="AU40" s="9" t="n"/>
      <c r="AV40" s="9" t="n"/>
      <c r="AW40" s="9" t="n"/>
      <c r="AX40" s="9" t="n"/>
      <c r="AY40" s="9" t="n"/>
      <c r="AZ40" s="9" t="n"/>
      <c r="BA40" s="9" t="n"/>
      <c r="BB40" s="9" t="n"/>
      <c r="BC40" s="9" t="n"/>
      <c r="BD40" s="9" t="n"/>
      <c r="BE40" s="9" t="n"/>
      <c r="BF40" s="9" t="n"/>
      <c r="BG40" s="9" t="n"/>
      <c r="BH40" s="9" t="n"/>
      <c r="BI40" s="9" t="n"/>
      <c r="BJ40" s="9" t="n"/>
    </row>
    <row r="41">
      <c r="A41" s="12">
        <f>A40+1</f>
        <v/>
      </c>
      <c r="B41" s="12">
        <f>INT((A41-1)/$E$4)+1</f>
        <v/>
      </c>
      <c r="C41" s="12">
        <f>MOD(A41-1,$E$4)+1</f>
        <v/>
      </c>
      <c r="D41" s="14">
        <f>MATCH(C41,'البيانات'!$B$2:$B$17,0)</f>
        <v/>
      </c>
      <c r="E41" s="12">
        <f>INDEX('البيانات'!$C$2:$C$17,D41)</f>
        <v/>
      </c>
      <c r="F41" s="9" t="n"/>
      <c r="G41" s="15" t="n"/>
      <c r="H41" s="12">
        <f>IF(G41="","",IF(G41&gt;=0.5,1,0))</f>
        <v/>
      </c>
      <c r="I41" s="12">
        <f>IF(H41="","",IF(H41=E41,0,1))</f>
        <v/>
      </c>
      <c r="J41" s="16">
        <f>IF(G41="","",-(E41*LN(MAX(G41,0.000000001))+(1-E41)*LN(MAX(1-G41,0.000000001))))</f>
        <v/>
      </c>
      <c r="K41" s="15" t="n"/>
      <c r="L41" s="9" t="n"/>
      <c r="M41" s="14">
        <f>INDEX('البيانات'!$D$2:$AB$17,$D41,1)</f>
        <v/>
      </c>
      <c r="N41" s="14">
        <f>INDEX('البيانات'!$D$2:$AB$17,$D41,2)</f>
        <v/>
      </c>
      <c r="O41" s="14">
        <f>INDEX('البيانات'!$D$2:$AB$17,$D41,3)</f>
        <v/>
      </c>
      <c r="P41" s="14">
        <f>INDEX('البيانات'!$D$2:$AB$17,$D41,4)</f>
        <v/>
      </c>
      <c r="Q41" s="14">
        <f>INDEX('البيانات'!$D$2:$AB$17,$D41,5)</f>
        <v/>
      </c>
      <c r="R41" s="14">
        <f>INDEX('البيانات'!$D$2:$AB$17,$D41,6)</f>
        <v/>
      </c>
      <c r="S41" s="14">
        <f>INDEX('البيانات'!$D$2:$AB$17,$D41,7)</f>
        <v/>
      </c>
      <c r="T41" s="14">
        <f>INDEX('البيانات'!$D$2:$AB$17,$D41,8)</f>
        <v/>
      </c>
      <c r="U41" s="14">
        <f>INDEX('البيانات'!$D$2:$AB$17,$D41,9)</f>
        <v/>
      </c>
      <c r="V41" s="14">
        <f>INDEX('البيانات'!$D$2:$AB$17,$D41,10)</f>
        <v/>
      </c>
      <c r="W41" s="14">
        <f>INDEX('البيانات'!$D$2:$AB$17,$D41,11)</f>
        <v/>
      </c>
      <c r="X41" s="14">
        <f>INDEX('البيانات'!$D$2:$AB$17,$D41,12)</f>
        <v/>
      </c>
      <c r="Y41" s="14">
        <f>INDEX('البيانات'!$D$2:$AB$17,$D41,13)</f>
        <v/>
      </c>
      <c r="Z41" s="14">
        <f>INDEX('البيانات'!$D$2:$AB$17,$D41,14)</f>
        <v/>
      </c>
      <c r="AA41" s="14">
        <f>INDEX('البيانات'!$D$2:$AB$17,$D41,15)</f>
        <v/>
      </c>
      <c r="AB41" s="14">
        <f>INDEX('البيانات'!$D$2:$AB$17,$D41,16)</f>
        <v/>
      </c>
      <c r="AC41" s="14">
        <f>INDEX('البيانات'!$D$2:$AB$17,$D41,17)</f>
        <v/>
      </c>
      <c r="AD41" s="14">
        <f>INDEX('البيانات'!$D$2:$AB$17,$D41,18)</f>
        <v/>
      </c>
      <c r="AE41" s="14">
        <f>INDEX('البيانات'!$D$2:$AB$17,$D41,19)</f>
        <v/>
      </c>
      <c r="AF41" s="14">
        <f>INDEX('البيانات'!$D$2:$AB$17,$D41,20)</f>
        <v/>
      </c>
      <c r="AG41" s="14">
        <f>INDEX('البيانات'!$D$2:$AB$17,$D41,21)</f>
        <v/>
      </c>
      <c r="AH41" s="14">
        <f>INDEX('البيانات'!$D$2:$AB$17,$D41,22)</f>
        <v/>
      </c>
      <c r="AI41" s="14">
        <f>INDEX('البيانات'!$D$2:$AB$17,$D41,23)</f>
        <v/>
      </c>
      <c r="AJ41" s="14">
        <f>INDEX('البيانات'!$D$2:$AB$17,$D41,24)</f>
        <v/>
      </c>
      <c r="AK41" s="14">
        <f>INDEX('البيانات'!$D$2:$AB$17,$D41,25)</f>
        <v/>
      </c>
      <c r="AL41" s="9" t="n"/>
      <c r="AM41" s="9" t="n"/>
      <c r="AN41" s="9" t="n"/>
      <c r="AO41" s="9" t="n"/>
      <c r="AP41" s="9" t="n"/>
      <c r="AQ41" s="9" t="n"/>
      <c r="AR41" s="9" t="n"/>
      <c r="AS41" s="9" t="n"/>
      <c r="AT41" s="9" t="n"/>
      <c r="AU41" s="9" t="n"/>
      <c r="AV41" s="9" t="n"/>
      <c r="AW41" s="9" t="n"/>
      <c r="AX41" s="9" t="n"/>
      <c r="AY41" s="9" t="n"/>
      <c r="AZ41" s="9" t="n"/>
      <c r="BA41" s="9" t="n"/>
      <c r="BB41" s="9" t="n"/>
      <c r="BC41" s="9" t="n"/>
      <c r="BD41" s="9" t="n"/>
      <c r="BE41" s="9" t="n"/>
      <c r="BF41" s="9" t="n"/>
      <c r="BG41" s="9" t="n"/>
      <c r="BH41" s="9" t="n"/>
      <c r="BI41" s="9" t="n"/>
      <c r="BJ41" s="9" t="n"/>
    </row>
    <row r="42">
      <c r="A42" s="12">
        <f>A41+1</f>
        <v/>
      </c>
      <c r="B42" s="12">
        <f>INT((A42-1)/$E$4)+1</f>
        <v/>
      </c>
      <c r="C42" s="12">
        <f>MOD(A42-1,$E$4)+1</f>
        <v/>
      </c>
      <c r="D42" s="14">
        <f>MATCH(C42,'البيانات'!$B$2:$B$17,0)</f>
        <v/>
      </c>
      <c r="E42" s="12">
        <f>INDEX('البيانات'!$C$2:$C$17,D42)</f>
        <v/>
      </c>
      <c r="F42" s="9" t="n"/>
      <c r="G42" s="15" t="n"/>
      <c r="H42" s="12">
        <f>IF(G42="","",IF(G42&gt;=0.5,1,0))</f>
        <v/>
      </c>
      <c r="I42" s="12">
        <f>IF(H42="","",IF(H42=E42,0,1))</f>
        <v/>
      </c>
      <c r="J42" s="16">
        <f>IF(G42="","",-(E42*LN(MAX(G42,0.000000001))+(1-E42)*LN(MAX(1-G42,0.000000001))))</f>
        <v/>
      </c>
      <c r="K42" s="15" t="n"/>
      <c r="L42" s="9" t="n"/>
      <c r="M42" s="14">
        <f>INDEX('البيانات'!$D$2:$AB$17,$D42,1)</f>
        <v/>
      </c>
      <c r="N42" s="14">
        <f>INDEX('البيانات'!$D$2:$AB$17,$D42,2)</f>
        <v/>
      </c>
      <c r="O42" s="14">
        <f>INDEX('البيانات'!$D$2:$AB$17,$D42,3)</f>
        <v/>
      </c>
      <c r="P42" s="14">
        <f>INDEX('البيانات'!$D$2:$AB$17,$D42,4)</f>
        <v/>
      </c>
      <c r="Q42" s="14">
        <f>INDEX('البيانات'!$D$2:$AB$17,$D42,5)</f>
        <v/>
      </c>
      <c r="R42" s="14">
        <f>INDEX('البيانات'!$D$2:$AB$17,$D42,6)</f>
        <v/>
      </c>
      <c r="S42" s="14">
        <f>INDEX('البيانات'!$D$2:$AB$17,$D42,7)</f>
        <v/>
      </c>
      <c r="T42" s="14">
        <f>INDEX('البيانات'!$D$2:$AB$17,$D42,8)</f>
        <v/>
      </c>
      <c r="U42" s="14">
        <f>INDEX('البيانات'!$D$2:$AB$17,$D42,9)</f>
        <v/>
      </c>
      <c r="V42" s="14">
        <f>INDEX('البيانات'!$D$2:$AB$17,$D42,10)</f>
        <v/>
      </c>
      <c r="W42" s="14">
        <f>INDEX('البيانات'!$D$2:$AB$17,$D42,11)</f>
        <v/>
      </c>
      <c r="X42" s="14">
        <f>INDEX('البيانات'!$D$2:$AB$17,$D42,12)</f>
        <v/>
      </c>
      <c r="Y42" s="14">
        <f>INDEX('البيانات'!$D$2:$AB$17,$D42,13)</f>
        <v/>
      </c>
      <c r="Z42" s="14">
        <f>INDEX('البيانات'!$D$2:$AB$17,$D42,14)</f>
        <v/>
      </c>
      <c r="AA42" s="14">
        <f>INDEX('البيانات'!$D$2:$AB$17,$D42,15)</f>
        <v/>
      </c>
      <c r="AB42" s="14">
        <f>INDEX('البيانات'!$D$2:$AB$17,$D42,16)</f>
        <v/>
      </c>
      <c r="AC42" s="14">
        <f>INDEX('البيانات'!$D$2:$AB$17,$D42,17)</f>
        <v/>
      </c>
      <c r="AD42" s="14">
        <f>INDEX('البيانات'!$D$2:$AB$17,$D42,18)</f>
        <v/>
      </c>
      <c r="AE42" s="14">
        <f>INDEX('البيانات'!$D$2:$AB$17,$D42,19)</f>
        <v/>
      </c>
      <c r="AF42" s="14">
        <f>INDEX('البيانات'!$D$2:$AB$17,$D42,20)</f>
        <v/>
      </c>
      <c r="AG42" s="14">
        <f>INDEX('البيانات'!$D$2:$AB$17,$D42,21)</f>
        <v/>
      </c>
      <c r="AH42" s="14">
        <f>INDEX('البيانات'!$D$2:$AB$17,$D42,22)</f>
        <v/>
      </c>
      <c r="AI42" s="14">
        <f>INDEX('البيانات'!$D$2:$AB$17,$D42,23)</f>
        <v/>
      </c>
      <c r="AJ42" s="14">
        <f>INDEX('البيانات'!$D$2:$AB$17,$D42,24)</f>
        <v/>
      </c>
      <c r="AK42" s="14">
        <f>INDEX('البيانات'!$D$2:$AB$17,$D42,25)</f>
        <v/>
      </c>
      <c r="AL42" s="9" t="n"/>
      <c r="AM42" s="9" t="n"/>
      <c r="AN42" s="9" t="n"/>
      <c r="AO42" s="9" t="n"/>
      <c r="AP42" s="9" t="n"/>
      <c r="AQ42" s="9" t="n"/>
      <c r="AR42" s="9" t="n"/>
      <c r="AS42" s="9" t="n"/>
      <c r="AT42" s="9" t="n"/>
      <c r="AU42" s="9" t="n"/>
      <c r="AV42" s="9" t="n"/>
      <c r="AW42" s="9" t="n"/>
      <c r="AX42" s="9" t="n"/>
      <c r="AY42" s="9" t="n"/>
      <c r="AZ42" s="9" t="n"/>
      <c r="BA42" s="9" t="n"/>
      <c r="BB42" s="9" t="n"/>
      <c r="BC42" s="9" t="n"/>
      <c r="BD42" s="9" t="n"/>
      <c r="BE42" s="9" t="n"/>
      <c r="BF42" s="9" t="n"/>
      <c r="BG42" s="9" t="n"/>
      <c r="BH42" s="9" t="n"/>
      <c r="BI42" s="9" t="n"/>
      <c r="BJ42" s="9" t="n"/>
    </row>
    <row r="43">
      <c r="A43" s="12">
        <f>A42+1</f>
        <v/>
      </c>
      <c r="B43" s="12">
        <f>INT((A43-1)/$E$4)+1</f>
        <v/>
      </c>
      <c r="C43" s="12">
        <f>MOD(A43-1,$E$4)+1</f>
        <v/>
      </c>
      <c r="D43" s="14">
        <f>MATCH(C43,'البيانات'!$B$2:$B$17,0)</f>
        <v/>
      </c>
      <c r="E43" s="12">
        <f>INDEX('البيانات'!$C$2:$C$17,D43)</f>
        <v/>
      </c>
      <c r="F43" s="9" t="n"/>
      <c r="G43" s="15" t="n"/>
      <c r="H43" s="12">
        <f>IF(G43="","",IF(G43&gt;=0.5,1,0))</f>
        <v/>
      </c>
      <c r="I43" s="12">
        <f>IF(H43="","",IF(H43=E43,0,1))</f>
        <v/>
      </c>
      <c r="J43" s="16">
        <f>IF(G43="","",-(E43*LN(MAX(G43,0.000000001))+(1-E43)*LN(MAX(1-G43,0.000000001))))</f>
        <v/>
      </c>
      <c r="K43" s="15" t="n"/>
      <c r="L43" s="9" t="n"/>
      <c r="M43" s="14">
        <f>INDEX('البيانات'!$D$2:$AB$17,$D43,1)</f>
        <v/>
      </c>
      <c r="N43" s="14">
        <f>INDEX('البيانات'!$D$2:$AB$17,$D43,2)</f>
        <v/>
      </c>
      <c r="O43" s="14">
        <f>INDEX('البيانات'!$D$2:$AB$17,$D43,3)</f>
        <v/>
      </c>
      <c r="P43" s="14">
        <f>INDEX('البيانات'!$D$2:$AB$17,$D43,4)</f>
        <v/>
      </c>
      <c r="Q43" s="14">
        <f>INDEX('البيانات'!$D$2:$AB$17,$D43,5)</f>
        <v/>
      </c>
      <c r="R43" s="14">
        <f>INDEX('البيانات'!$D$2:$AB$17,$D43,6)</f>
        <v/>
      </c>
      <c r="S43" s="14">
        <f>INDEX('البيانات'!$D$2:$AB$17,$D43,7)</f>
        <v/>
      </c>
      <c r="T43" s="14">
        <f>INDEX('البيانات'!$D$2:$AB$17,$D43,8)</f>
        <v/>
      </c>
      <c r="U43" s="14">
        <f>INDEX('البيانات'!$D$2:$AB$17,$D43,9)</f>
        <v/>
      </c>
      <c r="V43" s="14">
        <f>INDEX('البيانات'!$D$2:$AB$17,$D43,10)</f>
        <v/>
      </c>
      <c r="W43" s="14">
        <f>INDEX('البيانات'!$D$2:$AB$17,$D43,11)</f>
        <v/>
      </c>
      <c r="X43" s="14">
        <f>INDEX('البيانات'!$D$2:$AB$17,$D43,12)</f>
        <v/>
      </c>
      <c r="Y43" s="14">
        <f>INDEX('البيانات'!$D$2:$AB$17,$D43,13)</f>
        <v/>
      </c>
      <c r="Z43" s="14">
        <f>INDEX('البيانات'!$D$2:$AB$17,$D43,14)</f>
        <v/>
      </c>
      <c r="AA43" s="14">
        <f>INDEX('البيانات'!$D$2:$AB$17,$D43,15)</f>
        <v/>
      </c>
      <c r="AB43" s="14">
        <f>INDEX('البيانات'!$D$2:$AB$17,$D43,16)</f>
        <v/>
      </c>
      <c r="AC43" s="14">
        <f>INDEX('البيانات'!$D$2:$AB$17,$D43,17)</f>
        <v/>
      </c>
      <c r="AD43" s="14">
        <f>INDEX('البيانات'!$D$2:$AB$17,$D43,18)</f>
        <v/>
      </c>
      <c r="AE43" s="14">
        <f>INDEX('البيانات'!$D$2:$AB$17,$D43,19)</f>
        <v/>
      </c>
      <c r="AF43" s="14">
        <f>INDEX('البيانات'!$D$2:$AB$17,$D43,20)</f>
        <v/>
      </c>
      <c r="AG43" s="14">
        <f>INDEX('البيانات'!$D$2:$AB$17,$D43,21)</f>
        <v/>
      </c>
      <c r="AH43" s="14">
        <f>INDEX('البيانات'!$D$2:$AB$17,$D43,22)</f>
        <v/>
      </c>
      <c r="AI43" s="14">
        <f>INDEX('البيانات'!$D$2:$AB$17,$D43,23)</f>
        <v/>
      </c>
      <c r="AJ43" s="14">
        <f>INDEX('البيانات'!$D$2:$AB$17,$D43,24)</f>
        <v/>
      </c>
      <c r="AK43" s="14">
        <f>INDEX('البيانات'!$D$2:$AB$17,$D43,25)</f>
        <v/>
      </c>
      <c r="AL43" s="9" t="n"/>
      <c r="AM43" s="9" t="n"/>
      <c r="AN43" s="9" t="n"/>
      <c r="AO43" s="9" t="n"/>
      <c r="AP43" s="9" t="n"/>
      <c r="AQ43" s="9" t="n"/>
      <c r="AR43" s="9" t="n"/>
      <c r="AS43" s="9" t="n"/>
      <c r="AT43" s="9" t="n"/>
      <c r="AU43" s="9" t="n"/>
      <c r="AV43" s="9" t="n"/>
      <c r="AW43" s="9" t="n"/>
      <c r="AX43" s="9" t="n"/>
      <c r="AY43" s="9" t="n"/>
      <c r="AZ43" s="9" t="n"/>
      <c r="BA43" s="9" t="n"/>
      <c r="BB43" s="9" t="n"/>
      <c r="BC43" s="9" t="n"/>
      <c r="BD43" s="9" t="n"/>
      <c r="BE43" s="9" t="n"/>
      <c r="BF43" s="9" t="n"/>
      <c r="BG43" s="9" t="n"/>
      <c r="BH43" s="9" t="n"/>
      <c r="BI43" s="9" t="n"/>
      <c r="BJ43" s="9" t="n"/>
    </row>
    <row r="44">
      <c r="A44" s="12">
        <f>A43+1</f>
        <v/>
      </c>
      <c r="B44" s="12">
        <f>INT((A44-1)/$E$4)+1</f>
        <v/>
      </c>
      <c r="C44" s="12">
        <f>MOD(A44-1,$E$4)+1</f>
        <v/>
      </c>
      <c r="D44" s="14">
        <f>MATCH(C44,'البيانات'!$B$2:$B$17,0)</f>
        <v/>
      </c>
      <c r="E44" s="12">
        <f>INDEX('البيانات'!$C$2:$C$17,D44)</f>
        <v/>
      </c>
      <c r="F44" s="9" t="n"/>
      <c r="G44" s="15" t="n"/>
      <c r="H44" s="12">
        <f>IF(G44="","",IF(G44&gt;=0.5,1,0))</f>
        <v/>
      </c>
      <c r="I44" s="12">
        <f>IF(H44="","",IF(H44=E44,0,1))</f>
        <v/>
      </c>
      <c r="J44" s="16">
        <f>IF(G44="","",-(E44*LN(MAX(G44,0.000000001))+(1-E44)*LN(MAX(1-G44,0.000000001))))</f>
        <v/>
      </c>
      <c r="K44" s="15" t="n"/>
      <c r="L44" s="9" t="n"/>
      <c r="M44" s="14">
        <f>INDEX('البيانات'!$D$2:$AB$17,$D44,1)</f>
        <v/>
      </c>
      <c r="N44" s="14">
        <f>INDEX('البيانات'!$D$2:$AB$17,$D44,2)</f>
        <v/>
      </c>
      <c r="O44" s="14">
        <f>INDEX('البيانات'!$D$2:$AB$17,$D44,3)</f>
        <v/>
      </c>
      <c r="P44" s="14">
        <f>INDEX('البيانات'!$D$2:$AB$17,$D44,4)</f>
        <v/>
      </c>
      <c r="Q44" s="14">
        <f>INDEX('البيانات'!$D$2:$AB$17,$D44,5)</f>
        <v/>
      </c>
      <c r="R44" s="14">
        <f>INDEX('البيانات'!$D$2:$AB$17,$D44,6)</f>
        <v/>
      </c>
      <c r="S44" s="14">
        <f>INDEX('البيانات'!$D$2:$AB$17,$D44,7)</f>
        <v/>
      </c>
      <c r="T44" s="14">
        <f>INDEX('البيانات'!$D$2:$AB$17,$D44,8)</f>
        <v/>
      </c>
      <c r="U44" s="14">
        <f>INDEX('البيانات'!$D$2:$AB$17,$D44,9)</f>
        <v/>
      </c>
      <c r="V44" s="14">
        <f>INDEX('البيانات'!$D$2:$AB$17,$D44,10)</f>
        <v/>
      </c>
      <c r="W44" s="14">
        <f>INDEX('البيانات'!$D$2:$AB$17,$D44,11)</f>
        <v/>
      </c>
      <c r="X44" s="14">
        <f>INDEX('البيانات'!$D$2:$AB$17,$D44,12)</f>
        <v/>
      </c>
      <c r="Y44" s="14">
        <f>INDEX('البيانات'!$D$2:$AB$17,$D44,13)</f>
        <v/>
      </c>
      <c r="Z44" s="14">
        <f>INDEX('البيانات'!$D$2:$AB$17,$D44,14)</f>
        <v/>
      </c>
      <c r="AA44" s="14">
        <f>INDEX('البيانات'!$D$2:$AB$17,$D44,15)</f>
        <v/>
      </c>
      <c r="AB44" s="14">
        <f>INDEX('البيانات'!$D$2:$AB$17,$D44,16)</f>
        <v/>
      </c>
      <c r="AC44" s="14">
        <f>INDEX('البيانات'!$D$2:$AB$17,$D44,17)</f>
        <v/>
      </c>
      <c r="AD44" s="14">
        <f>INDEX('البيانات'!$D$2:$AB$17,$D44,18)</f>
        <v/>
      </c>
      <c r="AE44" s="14">
        <f>INDEX('البيانات'!$D$2:$AB$17,$D44,19)</f>
        <v/>
      </c>
      <c r="AF44" s="14">
        <f>INDEX('البيانات'!$D$2:$AB$17,$D44,20)</f>
        <v/>
      </c>
      <c r="AG44" s="14">
        <f>INDEX('البيانات'!$D$2:$AB$17,$D44,21)</f>
        <v/>
      </c>
      <c r="AH44" s="14">
        <f>INDEX('البيانات'!$D$2:$AB$17,$D44,22)</f>
        <v/>
      </c>
      <c r="AI44" s="14">
        <f>INDEX('البيانات'!$D$2:$AB$17,$D44,23)</f>
        <v/>
      </c>
      <c r="AJ44" s="14">
        <f>INDEX('البيانات'!$D$2:$AB$17,$D44,24)</f>
        <v/>
      </c>
      <c r="AK44" s="14">
        <f>INDEX('البيانات'!$D$2:$AB$17,$D44,25)</f>
        <v/>
      </c>
      <c r="AL44" s="9" t="n"/>
      <c r="AM44" s="9" t="n"/>
      <c r="AN44" s="9" t="n"/>
      <c r="AO44" s="9" t="n"/>
      <c r="AP44" s="9" t="n"/>
      <c r="AQ44" s="9" t="n"/>
      <c r="AR44" s="9" t="n"/>
      <c r="AS44" s="9" t="n"/>
      <c r="AT44" s="9" t="n"/>
      <c r="AU44" s="9" t="n"/>
      <c r="AV44" s="9" t="n"/>
      <c r="AW44" s="9" t="n"/>
      <c r="AX44" s="9" t="n"/>
      <c r="AY44" s="9" t="n"/>
      <c r="AZ44" s="9" t="n"/>
      <c r="BA44" s="9" t="n"/>
      <c r="BB44" s="9" t="n"/>
      <c r="BC44" s="9" t="n"/>
      <c r="BD44" s="9" t="n"/>
      <c r="BE44" s="9" t="n"/>
      <c r="BF44" s="9" t="n"/>
      <c r="BG44" s="9" t="n"/>
      <c r="BH44" s="9" t="n"/>
      <c r="BI44" s="9" t="n"/>
      <c r="BJ44" s="9" t="n"/>
    </row>
    <row r="45">
      <c r="A45" s="12">
        <f>A44+1</f>
        <v/>
      </c>
      <c r="B45" s="12">
        <f>INT((A45-1)/$E$4)+1</f>
        <v/>
      </c>
      <c r="C45" s="12">
        <f>MOD(A45-1,$E$4)+1</f>
        <v/>
      </c>
      <c r="D45" s="14">
        <f>MATCH(C45,'البيانات'!$B$2:$B$17,0)</f>
        <v/>
      </c>
      <c r="E45" s="12">
        <f>INDEX('البيانات'!$C$2:$C$17,D45)</f>
        <v/>
      </c>
      <c r="F45" s="9" t="n"/>
      <c r="G45" s="15" t="n"/>
      <c r="H45" s="12">
        <f>IF(G45="","",IF(G45&gt;=0.5,1,0))</f>
        <v/>
      </c>
      <c r="I45" s="12">
        <f>IF(H45="","",IF(H45=E45,0,1))</f>
        <v/>
      </c>
      <c r="J45" s="16">
        <f>IF(G45="","",-(E45*LN(MAX(G45,0.000000001))+(1-E45)*LN(MAX(1-G45,0.000000001))))</f>
        <v/>
      </c>
      <c r="K45" s="15" t="n"/>
      <c r="L45" s="9" t="n"/>
      <c r="M45" s="14">
        <f>INDEX('البيانات'!$D$2:$AB$17,$D45,1)</f>
        <v/>
      </c>
      <c r="N45" s="14">
        <f>INDEX('البيانات'!$D$2:$AB$17,$D45,2)</f>
        <v/>
      </c>
      <c r="O45" s="14">
        <f>INDEX('البيانات'!$D$2:$AB$17,$D45,3)</f>
        <v/>
      </c>
      <c r="P45" s="14">
        <f>INDEX('البيانات'!$D$2:$AB$17,$D45,4)</f>
        <v/>
      </c>
      <c r="Q45" s="14">
        <f>INDEX('البيانات'!$D$2:$AB$17,$D45,5)</f>
        <v/>
      </c>
      <c r="R45" s="14">
        <f>INDEX('البيانات'!$D$2:$AB$17,$D45,6)</f>
        <v/>
      </c>
      <c r="S45" s="14">
        <f>INDEX('البيانات'!$D$2:$AB$17,$D45,7)</f>
        <v/>
      </c>
      <c r="T45" s="14">
        <f>INDEX('البيانات'!$D$2:$AB$17,$D45,8)</f>
        <v/>
      </c>
      <c r="U45" s="14">
        <f>INDEX('البيانات'!$D$2:$AB$17,$D45,9)</f>
        <v/>
      </c>
      <c r="V45" s="14">
        <f>INDEX('البيانات'!$D$2:$AB$17,$D45,10)</f>
        <v/>
      </c>
      <c r="W45" s="14">
        <f>INDEX('البيانات'!$D$2:$AB$17,$D45,11)</f>
        <v/>
      </c>
      <c r="X45" s="14">
        <f>INDEX('البيانات'!$D$2:$AB$17,$D45,12)</f>
        <v/>
      </c>
      <c r="Y45" s="14">
        <f>INDEX('البيانات'!$D$2:$AB$17,$D45,13)</f>
        <v/>
      </c>
      <c r="Z45" s="14">
        <f>INDEX('البيانات'!$D$2:$AB$17,$D45,14)</f>
        <v/>
      </c>
      <c r="AA45" s="14">
        <f>INDEX('البيانات'!$D$2:$AB$17,$D45,15)</f>
        <v/>
      </c>
      <c r="AB45" s="14">
        <f>INDEX('البيانات'!$D$2:$AB$17,$D45,16)</f>
        <v/>
      </c>
      <c r="AC45" s="14">
        <f>INDEX('البيانات'!$D$2:$AB$17,$D45,17)</f>
        <v/>
      </c>
      <c r="AD45" s="14">
        <f>INDEX('البيانات'!$D$2:$AB$17,$D45,18)</f>
        <v/>
      </c>
      <c r="AE45" s="14">
        <f>INDEX('البيانات'!$D$2:$AB$17,$D45,19)</f>
        <v/>
      </c>
      <c r="AF45" s="14">
        <f>INDEX('البيانات'!$D$2:$AB$17,$D45,20)</f>
        <v/>
      </c>
      <c r="AG45" s="14">
        <f>INDEX('البيانات'!$D$2:$AB$17,$D45,21)</f>
        <v/>
      </c>
      <c r="AH45" s="14">
        <f>INDEX('البيانات'!$D$2:$AB$17,$D45,22)</f>
        <v/>
      </c>
      <c r="AI45" s="14">
        <f>INDEX('البيانات'!$D$2:$AB$17,$D45,23)</f>
        <v/>
      </c>
      <c r="AJ45" s="14">
        <f>INDEX('البيانات'!$D$2:$AB$17,$D45,24)</f>
        <v/>
      </c>
      <c r="AK45" s="14">
        <f>INDEX('البيانات'!$D$2:$AB$17,$D45,25)</f>
        <v/>
      </c>
      <c r="AL45" s="9" t="n"/>
      <c r="AM45" s="9" t="n"/>
      <c r="AN45" s="9" t="n"/>
      <c r="AO45" s="9" t="n"/>
      <c r="AP45" s="9" t="n"/>
      <c r="AQ45" s="9" t="n"/>
      <c r="AR45" s="9" t="n"/>
      <c r="AS45" s="9" t="n"/>
      <c r="AT45" s="9" t="n"/>
      <c r="AU45" s="9" t="n"/>
      <c r="AV45" s="9" t="n"/>
      <c r="AW45" s="9" t="n"/>
      <c r="AX45" s="9" t="n"/>
      <c r="AY45" s="9" t="n"/>
      <c r="AZ45" s="9" t="n"/>
      <c r="BA45" s="9" t="n"/>
      <c r="BB45" s="9" t="n"/>
      <c r="BC45" s="9" t="n"/>
      <c r="BD45" s="9" t="n"/>
      <c r="BE45" s="9" t="n"/>
      <c r="BF45" s="9" t="n"/>
      <c r="BG45" s="9" t="n"/>
      <c r="BH45" s="9" t="n"/>
      <c r="BI45" s="9" t="n"/>
      <c r="BJ45" s="9" t="n"/>
    </row>
    <row r="46">
      <c r="A46" s="12">
        <f>A45+1</f>
        <v/>
      </c>
      <c r="B46" s="12">
        <f>INT((A46-1)/$E$4)+1</f>
        <v/>
      </c>
      <c r="C46" s="12">
        <f>MOD(A46-1,$E$4)+1</f>
        <v/>
      </c>
      <c r="D46" s="14">
        <f>MATCH(C46,'البيانات'!$B$2:$B$17,0)</f>
        <v/>
      </c>
      <c r="E46" s="12">
        <f>INDEX('البيانات'!$C$2:$C$17,D46)</f>
        <v/>
      </c>
      <c r="F46" s="9" t="n"/>
      <c r="G46" s="15" t="n"/>
      <c r="H46" s="12">
        <f>IF(G46="","",IF(G46&gt;=0.5,1,0))</f>
        <v/>
      </c>
      <c r="I46" s="12">
        <f>IF(H46="","",IF(H46=E46,0,1))</f>
        <v/>
      </c>
      <c r="J46" s="16">
        <f>IF(G46="","",-(E46*LN(MAX(G46,0.000000001))+(1-E46)*LN(MAX(1-G46,0.000000001))))</f>
        <v/>
      </c>
      <c r="K46" s="15" t="n"/>
      <c r="L46" s="9" t="n"/>
      <c r="M46" s="14">
        <f>INDEX('البيانات'!$D$2:$AB$17,$D46,1)</f>
        <v/>
      </c>
      <c r="N46" s="14">
        <f>INDEX('البيانات'!$D$2:$AB$17,$D46,2)</f>
        <v/>
      </c>
      <c r="O46" s="14">
        <f>INDEX('البيانات'!$D$2:$AB$17,$D46,3)</f>
        <v/>
      </c>
      <c r="P46" s="14">
        <f>INDEX('البيانات'!$D$2:$AB$17,$D46,4)</f>
        <v/>
      </c>
      <c r="Q46" s="14">
        <f>INDEX('البيانات'!$D$2:$AB$17,$D46,5)</f>
        <v/>
      </c>
      <c r="R46" s="14">
        <f>INDEX('البيانات'!$D$2:$AB$17,$D46,6)</f>
        <v/>
      </c>
      <c r="S46" s="14">
        <f>INDEX('البيانات'!$D$2:$AB$17,$D46,7)</f>
        <v/>
      </c>
      <c r="T46" s="14">
        <f>INDEX('البيانات'!$D$2:$AB$17,$D46,8)</f>
        <v/>
      </c>
      <c r="U46" s="14">
        <f>INDEX('البيانات'!$D$2:$AB$17,$D46,9)</f>
        <v/>
      </c>
      <c r="V46" s="14">
        <f>INDEX('البيانات'!$D$2:$AB$17,$D46,10)</f>
        <v/>
      </c>
      <c r="W46" s="14">
        <f>INDEX('البيانات'!$D$2:$AB$17,$D46,11)</f>
        <v/>
      </c>
      <c r="X46" s="14">
        <f>INDEX('البيانات'!$D$2:$AB$17,$D46,12)</f>
        <v/>
      </c>
      <c r="Y46" s="14">
        <f>INDEX('البيانات'!$D$2:$AB$17,$D46,13)</f>
        <v/>
      </c>
      <c r="Z46" s="14">
        <f>INDEX('البيانات'!$D$2:$AB$17,$D46,14)</f>
        <v/>
      </c>
      <c r="AA46" s="14">
        <f>INDEX('البيانات'!$D$2:$AB$17,$D46,15)</f>
        <v/>
      </c>
      <c r="AB46" s="14">
        <f>INDEX('البيانات'!$D$2:$AB$17,$D46,16)</f>
        <v/>
      </c>
      <c r="AC46" s="14">
        <f>INDEX('البيانات'!$D$2:$AB$17,$D46,17)</f>
        <v/>
      </c>
      <c r="AD46" s="14">
        <f>INDEX('البيانات'!$D$2:$AB$17,$D46,18)</f>
        <v/>
      </c>
      <c r="AE46" s="14">
        <f>INDEX('البيانات'!$D$2:$AB$17,$D46,19)</f>
        <v/>
      </c>
      <c r="AF46" s="14">
        <f>INDEX('البيانات'!$D$2:$AB$17,$D46,20)</f>
        <v/>
      </c>
      <c r="AG46" s="14">
        <f>INDEX('البيانات'!$D$2:$AB$17,$D46,21)</f>
        <v/>
      </c>
      <c r="AH46" s="14">
        <f>INDEX('البيانات'!$D$2:$AB$17,$D46,22)</f>
        <v/>
      </c>
      <c r="AI46" s="14">
        <f>INDEX('البيانات'!$D$2:$AB$17,$D46,23)</f>
        <v/>
      </c>
      <c r="AJ46" s="14">
        <f>INDEX('البيانات'!$D$2:$AB$17,$D46,24)</f>
        <v/>
      </c>
      <c r="AK46" s="14">
        <f>INDEX('البيانات'!$D$2:$AB$17,$D46,25)</f>
        <v/>
      </c>
      <c r="AL46" s="9" t="n"/>
      <c r="AM46" s="9" t="n"/>
      <c r="AN46" s="9" t="n"/>
      <c r="AO46" s="9" t="n"/>
      <c r="AP46" s="9" t="n"/>
      <c r="AQ46" s="9" t="n"/>
      <c r="AR46" s="9" t="n"/>
      <c r="AS46" s="9" t="n"/>
      <c r="AT46" s="9" t="n"/>
      <c r="AU46" s="9" t="n"/>
      <c r="AV46" s="9" t="n"/>
      <c r="AW46" s="9" t="n"/>
      <c r="AX46" s="9" t="n"/>
      <c r="AY46" s="9" t="n"/>
      <c r="AZ46" s="9" t="n"/>
      <c r="BA46" s="9" t="n"/>
      <c r="BB46" s="9" t="n"/>
      <c r="BC46" s="9" t="n"/>
      <c r="BD46" s="9" t="n"/>
      <c r="BE46" s="9" t="n"/>
      <c r="BF46" s="9" t="n"/>
      <c r="BG46" s="9" t="n"/>
      <c r="BH46" s="9" t="n"/>
      <c r="BI46" s="9" t="n"/>
      <c r="BJ46" s="9" t="n"/>
    </row>
    <row r="47">
      <c r="A47" s="12">
        <f>A46+1</f>
        <v/>
      </c>
      <c r="B47" s="12">
        <f>INT((A47-1)/$E$4)+1</f>
        <v/>
      </c>
      <c r="C47" s="12">
        <f>MOD(A47-1,$E$4)+1</f>
        <v/>
      </c>
      <c r="D47" s="14">
        <f>MATCH(C47,'البيانات'!$B$2:$B$17,0)</f>
        <v/>
      </c>
      <c r="E47" s="12">
        <f>INDEX('البيانات'!$C$2:$C$17,D47)</f>
        <v/>
      </c>
      <c r="F47" s="9" t="n"/>
      <c r="G47" s="15" t="n"/>
      <c r="H47" s="12">
        <f>IF(G47="","",IF(G47&gt;=0.5,1,0))</f>
        <v/>
      </c>
      <c r="I47" s="12">
        <f>IF(H47="","",IF(H47=E47,0,1))</f>
        <v/>
      </c>
      <c r="J47" s="16">
        <f>IF(G47="","",-(E47*LN(MAX(G47,0.000000001))+(1-E47)*LN(MAX(1-G47,0.000000001))))</f>
        <v/>
      </c>
      <c r="K47" s="15" t="n"/>
      <c r="L47" s="9" t="n"/>
      <c r="M47" s="14">
        <f>INDEX('البيانات'!$D$2:$AB$17,$D47,1)</f>
        <v/>
      </c>
      <c r="N47" s="14">
        <f>INDEX('البيانات'!$D$2:$AB$17,$D47,2)</f>
        <v/>
      </c>
      <c r="O47" s="14">
        <f>INDEX('البيانات'!$D$2:$AB$17,$D47,3)</f>
        <v/>
      </c>
      <c r="P47" s="14">
        <f>INDEX('البيانات'!$D$2:$AB$17,$D47,4)</f>
        <v/>
      </c>
      <c r="Q47" s="14">
        <f>INDEX('البيانات'!$D$2:$AB$17,$D47,5)</f>
        <v/>
      </c>
      <c r="R47" s="14">
        <f>INDEX('البيانات'!$D$2:$AB$17,$D47,6)</f>
        <v/>
      </c>
      <c r="S47" s="14">
        <f>INDEX('البيانات'!$D$2:$AB$17,$D47,7)</f>
        <v/>
      </c>
      <c r="T47" s="14">
        <f>INDEX('البيانات'!$D$2:$AB$17,$D47,8)</f>
        <v/>
      </c>
      <c r="U47" s="14">
        <f>INDEX('البيانات'!$D$2:$AB$17,$D47,9)</f>
        <v/>
      </c>
      <c r="V47" s="14">
        <f>INDEX('البيانات'!$D$2:$AB$17,$D47,10)</f>
        <v/>
      </c>
      <c r="W47" s="14">
        <f>INDEX('البيانات'!$D$2:$AB$17,$D47,11)</f>
        <v/>
      </c>
      <c r="X47" s="14">
        <f>INDEX('البيانات'!$D$2:$AB$17,$D47,12)</f>
        <v/>
      </c>
      <c r="Y47" s="14">
        <f>INDEX('البيانات'!$D$2:$AB$17,$D47,13)</f>
        <v/>
      </c>
      <c r="Z47" s="14">
        <f>INDEX('البيانات'!$D$2:$AB$17,$D47,14)</f>
        <v/>
      </c>
      <c r="AA47" s="14">
        <f>INDEX('البيانات'!$D$2:$AB$17,$D47,15)</f>
        <v/>
      </c>
      <c r="AB47" s="14">
        <f>INDEX('البيانات'!$D$2:$AB$17,$D47,16)</f>
        <v/>
      </c>
      <c r="AC47" s="14">
        <f>INDEX('البيانات'!$D$2:$AB$17,$D47,17)</f>
        <v/>
      </c>
      <c r="AD47" s="14">
        <f>INDEX('البيانات'!$D$2:$AB$17,$D47,18)</f>
        <v/>
      </c>
      <c r="AE47" s="14">
        <f>INDEX('البيانات'!$D$2:$AB$17,$D47,19)</f>
        <v/>
      </c>
      <c r="AF47" s="14">
        <f>INDEX('البيانات'!$D$2:$AB$17,$D47,20)</f>
        <v/>
      </c>
      <c r="AG47" s="14">
        <f>INDEX('البيانات'!$D$2:$AB$17,$D47,21)</f>
        <v/>
      </c>
      <c r="AH47" s="14">
        <f>INDEX('البيانات'!$D$2:$AB$17,$D47,22)</f>
        <v/>
      </c>
      <c r="AI47" s="14">
        <f>INDEX('البيانات'!$D$2:$AB$17,$D47,23)</f>
        <v/>
      </c>
      <c r="AJ47" s="14">
        <f>INDEX('البيانات'!$D$2:$AB$17,$D47,24)</f>
        <v/>
      </c>
      <c r="AK47" s="14">
        <f>INDEX('البيانات'!$D$2:$AB$17,$D47,25)</f>
        <v/>
      </c>
      <c r="AL47" s="9" t="n"/>
      <c r="AM47" s="9" t="n"/>
      <c r="AN47" s="9" t="n"/>
      <c r="AO47" s="9" t="n"/>
      <c r="AP47" s="9" t="n"/>
      <c r="AQ47" s="9" t="n"/>
      <c r="AR47" s="9" t="n"/>
      <c r="AS47" s="9" t="n"/>
      <c r="AT47" s="9" t="n"/>
      <c r="AU47" s="9" t="n"/>
      <c r="AV47" s="9" t="n"/>
      <c r="AW47" s="9" t="n"/>
      <c r="AX47" s="9" t="n"/>
      <c r="AY47" s="9" t="n"/>
      <c r="AZ47" s="9" t="n"/>
      <c r="BA47" s="9" t="n"/>
      <c r="BB47" s="9" t="n"/>
      <c r="BC47" s="9" t="n"/>
      <c r="BD47" s="9" t="n"/>
      <c r="BE47" s="9" t="n"/>
      <c r="BF47" s="9" t="n"/>
      <c r="BG47" s="9" t="n"/>
      <c r="BH47" s="9" t="n"/>
      <c r="BI47" s="9" t="n"/>
      <c r="BJ47" s="9" t="n"/>
    </row>
    <row r="48">
      <c r="A48" s="12">
        <f>A47+1</f>
        <v/>
      </c>
      <c r="B48" s="12">
        <f>INT((A48-1)/$E$4)+1</f>
        <v/>
      </c>
      <c r="C48" s="12">
        <f>MOD(A48-1,$E$4)+1</f>
        <v/>
      </c>
      <c r="D48" s="14">
        <f>MATCH(C48,'البيانات'!$B$2:$B$17,0)</f>
        <v/>
      </c>
      <c r="E48" s="12">
        <f>INDEX('البيانات'!$C$2:$C$17,D48)</f>
        <v/>
      </c>
      <c r="F48" s="9" t="n"/>
      <c r="G48" s="15" t="n"/>
      <c r="H48" s="12">
        <f>IF(G48="","",IF(G48&gt;=0.5,1,0))</f>
        <v/>
      </c>
      <c r="I48" s="12">
        <f>IF(H48="","",IF(H48=E48,0,1))</f>
        <v/>
      </c>
      <c r="J48" s="16">
        <f>IF(G48="","",-(E48*LN(MAX(G48,0.000000001))+(1-E48)*LN(MAX(1-G48,0.000000001))))</f>
        <v/>
      </c>
      <c r="K48" s="15" t="n"/>
      <c r="L48" s="9" t="n"/>
      <c r="M48" s="14">
        <f>INDEX('البيانات'!$D$2:$AB$17,$D48,1)</f>
        <v/>
      </c>
      <c r="N48" s="14">
        <f>INDEX('البيانات'!$D$2:$AB$17,$D48,2)</f>
        <v/>
      </c>
      <c r="O48" s="14">
        <f>INDEX('البيانات'!$D$2:$AB$17,$D48,3)</f>
        <v/>
      </c>
      <c r="P48" s="14">
        <f>INDEX('البيانات'!$D$2:$AB$17,$D48,4)</f>
        <v/>
      </c>
      <c r="Q48" s="14">
        <f>INDEX('البيانات'!$D$2:$AB$17,$D48,5)</f>
        <v/>
      </c>
      <c r="R48" s="14">
        <f>INDEX('البيانات'!$D$2:$AB$17,$D48,6)</f>
        <v/>
      </c>
      <c r="S48" s="14">
        <f>INDEX('البيانات'!$D$2:$AB$17,$D48,7)</f>
        <v/>
      </c>
      <c r="T48" s="14">
        <f>INDEX('البيانات'!$D$2:$AB$17,$D48,8)</f>
        <v/>
      </c>
      <c r="U48" s="14">
        <f>INDEX('البيانات'!$D$2:$AB$17,$D48,9)</f>
        <v/>
      </c>
      <c r="V48" s="14">
        <f>INDEX('البيانات'!$D$2:$AB$17,$D48,10)</f>
        <v/>
      </c>
      <c r="W48" s="14">
        <f>INDEX('البيانات'!$D$2:$AB$17,$D48,11)</f>
        <v/>
      </c>
      <c r="X48" s="14">
        <f>INDEX('البيانات'!$D$2:$AB$17,$D48,12)</f>
        <v/>
      </c>
      <c r="Y48" s="14">
        <f>INDEX('البيانات'!$D$2:$AB$17,$D48,13)</f>
        <v/>
      </c>
      <c r="Z48" s="14">
        <f>INDEX('البيانات'!$D$2:$AB$17,$D48,14)</f>
        <v/>
      </c>
      <c r="AA48" s="14">
        <f>INDEX('البيانات'!$D$2:$AB$17,$D48,15)</f>
        <v/>
      </c>
      <c r="AB48" s="14">
        <f>INDEX('البيانات'!$D$2:$AB$17,$D48,16)</f>
        <v/>
      </c>
      <c r="AC48" s="14">
        <f>INDEX('البيانات'!$D$2:$AB$17,$D48,17)</f>
        <v/>
      </c>
      <c r="AD48" s="14">
        <f>INDEX('البيانات'!$D$2:$AB$17,$D48,18)</f>
        <v/>
      </c>
      <c r="AE48" s="14">
        <f>INDEX('البيانات'!$D$2:$AB$17,$D48,19)</f>
        <v/>
      </c>
      <c r="AF48" s="14">
        <f>INDEX('البيانات'!$D$2:$AB$17,$D48,20)</f>
        <v/>
      </c>
      <c r="AG48" s="14">
        <f>INDEX('البيانات'!$D$2:$AB$17,$D48,21)</f>
        <v/>
      </c>
      <c r="AH48" s="14">
        <f>INDEX('البيانات'!$D$2:$AB$17,$D48,22)</f>
        <v/>
      </c>
      <c r="AI48" s="14">
        <f>INDEX('البيانات'!$D$2:$AB$17,$D48,23)</f>
        <v/>
      </c>
      <c r="AJ48" s="14">
        <f>INDEX('البيانات'!$D$2:$AB$17,$D48,24)</f>
        <v/>
      </c>
      <c r="AK48" s="14">
        <f>INDEX('البيانات'!$D$2:$AB$17,$D48,25)</f>
        <v/>
      </c>
      <c r="AL48" s="9" t="n"/>
      <c r="AM48" s="9" t="n"/>
      <c r="AN48" s="9" t="n"/>
      <c r="AO48" s="9" t="n"/>
      <c r="AP48" s="9" t="n"/>
      <c r="AQ48" s="9" t="n"/>
      <c r="AR48" s="9" t="n"/>
      <c r="AS48" s="9" t="n"/>
      <c r="AT48" s="9" t="n"/>
      <c r="AU48" s="9" t="n"/>
      <c r="AV48" s="9" t="n"/>
      <c r="AW48" s="9" t="n"/>
      <c r="AX48" s="9" t="n"/>
      <c r="AY48" s="9" t="n"/>
      <c r="AZ48" s="9" t="n"/>
      <c r="BA48" s="9" t="n"/>
      <c r="BB48" s="9" t="n"/>
      <c r="BC48" s="9" t="n"/>
      <c r="BD48" s="9" t="n"/>
      <c r="BE48" s="9" t="n"/>
      <c r="BF48" s="9" t="n"/>
      <c r="BG48" s="9" t="n"/>
      <c r="BH48" s="9" t="n"/>
      <c r="BI48" s="9" t="n"/>
      <c r="BJ48" s="9" t="n"/>
    </row>
    <row r="49">
      <c r="A49" s="12">
        <f>A48+1</f>
        <v/>
      </c>
      <c r="B49" s="12">
        <f>INT((A49-1)/$E$4)+1</f>
        <v/>
      </c>
      <c r="C49" s="12">
        <f>MOD(A49-1,$E$4)+1</f>
        <v/>
      </c>
      <c r="D49" s="14">
        <f>MATCH(C49,'البيانات'!$B$2:$B$17,0)</f>
        <v/>
      </c>
      <c r="E49" s="12">
        <f>INDEX('البيانات'!$C$2:$C$17,D49)</f>
        <v/>
      </c>
      <c r="F49" s="9" t="n"/>
      <c r="G49" s="15" t="n"/>
      <c r="H49" s="12">
        <f>IF(G49="","",IF(G49&gt;=0.5,1,0))</f>
        <v/>
      </c>
      <c r="I49" s="12">
        <f>IF(H49="","",IF(H49=E49,0,1))</f>
        <v/>
      </c>
      <c r="J49" s="16">
        <f>IF(G49="","",-(E49*LN(MAX(G49,0.000000001))+(1-E49)*LN(MAX(1-G49,0.000000001))))</f>
        <v/>
      </c>
      <c r="K49" s="15" t="n"/>
      <c r="L49" s="9" t="n"/>
      <c r="M49" s="14">
        <f>INDEX('البيانات'!$D$2:$AB$17,$D49,1)</f>
        <v/>
      </c>
      <c r="N49" s="14">
        <f>INDEX('البيانات'!$D$2:$AB$17,$D49,2)</f>
        <v/>
      </c>
      <c r="O49" s="14">
        <f>INDEX('البيانات'!$D$2:$AB$17,$D49,3)</f>
        <v/>
      </c>
      <c r="P49" s="14">
        <f>INDEX('البيانات'!$D$2:$AB$17,$D49,4)</f>
        <v/>
      </c>
      <c r="Q49" s="14">
        <f>INDEX('البيانات'!$D$2:$AB$17,$D49,5)</f>
        <v/>
      </c>
      <c r="R49" s="14">
        <f>INDEX('البيانات'!$D$2:$AB$17,$D49,6)</f>
        <v/>
      </c>
      <c r="S49" s="14">
        <f>INDEX('البيانات'!$D$2:$AB$17,$D49,7)</f>
        <v/>
      </c>
      <c r="T49" s="14">
        <f>INDEX('البيانات'!$D$2:$AB$17,$D49,8)</f>
        <v/>
      </c>
      <c r="U49" s="14">
        <f>INDEX('البيانات'!$D$2:$AB$17,$D49,9)</f>
        <v/>
      </c>
      <c r="V49" s="14">
        <f>INDEX('البيانات'!$D$2:$AB$17,$D49,10)</f>
        <v/>
      </c>
      <c r="W49" s="14">
        <f>INDEX('البيانات'!$D$2:$AB$17,$D49,11)</f>
        <v/>
      </c>
      <c r="X49" s="14">
        <f>INDEX('البيانات'!$D$2:$AB$17,$D49,12)</f>
        <v/>
      </c>
      <c r="Y49" s="14">
        <f>INDEX('البيانات'!$D$2:$AB$17,$D49,13)</f>
        <v/>
      </c>
      <c r="Z49" s="14">
        <f>INDEX('البيانات'!$D$2:$AB$17,$D49,14)</f>
        <v/>
      </c>
      <c r="AA49" s="14">
        <f>INDEX('البيانات'!$D$2:$AB$17,$D49,15)</f>
        <v/>
      </c>
      <c r="AB49" s="14">
        <f>INDEX('البيانات'!$D$2:$AB$17,$D49,16)</f>
        <v/>
      </c>
      <c r="AC49" s="14">
        <f>INDEX('البيانات'!$D$2:$AB$17,$D49,17)</f>
        <v/>
      </c>
      <c r="AD49" s="14">
        <f>INDEX('البيانات'!$D$2:$AB$17,$D49,18)</f>
        <v/>
      </c>
      <c r="AE49" s="14">
        <f>INDEX('البيانات'!$D$2:$AB$17,$D49,19)</f>
        <v/>
      </c>
      <c r="AF49" s="14">
        <f>INDEX('البيانات'!$D$2:$AB$17,$D49,20)</f>
        <v/>
      </c>
      <c r="AG49" s="14">
        <f>INDEX('البيانات'!$D$2:$AB$17,$D49,21)</f>
        <v/>
      </c>
      <c r="AH49" s="14">
        <f>INDEX('البيانات'!$D$2:$AB$17,$D49,22)</f>
        <v/>
      </c>
      <c r="AI49" s="14">
        <f>INDEX('البيانات'!$D$2:$AB$17,$D49,23)</f>
        <v/>
      </c>
      <c r="AJ49" s="14">
        <f>INDEX('البيانات'!$D$2:$AB$17,$D49,24)</f>
        <v/>
      </c>
      <c r="AK49" s="14">
        <f>INDEX('البيانات'!$D$2:$AB$17,$D49,25)</f>
        <v/>
      </c>
      <c r="AL49" s="9" t="n"/>
      <c r="AM49" s="9" t="n"/>
      <c r="AN49" s="9" t="n"/>
      <c r="AO49" s="9" t="n"/>
      <c r="AP49" s="9" t="n"/>
      <c r="AQ49" s="9" t="n"/>
      <c r="AR49" s="9" t="n"/>
      <c r="AS49" s="9" t="n"/>
      <c r="AT49" s="9" t="n"/>
      <c r="AU49" s="9" t="n"/>
      <c r="AV49" s="9" t="n"/>
      <c r="AW49" s="9" t="n"/>
      <c r="AX49" s="9" t="n"/>
      <c r="AY49" s="9" t="n"/>
      <c r="AZ49" s="9" t="n"/>
      <c r="BA49" s="9" t="n"/>
      <c r="BB49" s="9" t="n"/>
      <c r="BC49" s="9" t="n"/>
      <c r="BD49" s="9" t="n"/>
      <c r="BE49" s="9" t="n"/>
      <c r="BF49" s="9" t="n"/>
      <c r="BG49" s="9" t="n"/>
      <c r="BH49" s="9" t="n"/>
      <c r="BI49" s="9" t="n"/>
      <c r="BJ49" s="9" t="n"/>
    </row>
    <row r="50">
      <c r="A50" s="12">
        <f>A49+1</f>
        <v/>
      </c>
      <c r="B50" s="12">
        <f>INT((A50-1)/$E$4)+1</f>
        <v/>
      </c>
      <c r="C50" s="12">
        <f>MOD(A50-1,$E$4)+1</f>
        <v/>
      </c>
      <c r="D50" s="14">
        <f>MATCH(C50,'البيانات'!$B$2:$B$17,0)</f>
        <v/>
      </c>
      <c r="E50" s="12">
        <f>INDEX('البيانات'!$C$2:$C$17,D50)</f>
        <v/>
      </c>
      <c r="F50" s="9" t="n"/>
      <c r="G50" s="15" t="n"/>
      <c r="H50" s="12">
        <f>IF(G50="","",IF(G50&gt;=0.5,1,0))</f>
        <v/>
      </c>
      <c r="I50" s="12">
        <f>IF(H50="","",IF(H50=E50,0,1))</f>
        <v/>
      </c>
      <c r="J50" s="16">
        <f>IF(G50="","",-(E50*LN(MAX(G50,0.000000001))+(1-E50)*LN(MAX(1-G50,0.000000001))))</f>
        <v/>
      </c>
      <c r="K50" s="15" t="n"/>
      <c r="L50" s="9" t="n"/>
      <c r="M50" s="14">
        <f>INDEX('البيانات'!$D$2:$AB$17,$D50,1)</f>
        <v/>
      </c>
      <c r="N50" s="14">
        <f>INDEX('البيانات'!$D$2:$AB$17,$D50,2)</f>
        <v/>
      </c>
      <c r="O50" s="14">
        <f>INDEX('البيانات'!$D$2:$AB$17,$D50,3)</f>
        <v/>
      </c>
      <c r="P50" s="14">
        <f>INDEX('البيانات'!$D$2:$AB$17,$D50,4)</f>
        <v/>
      </c>
      <c r="Q50" s="14">
        <f>INDEX('البيانات'!$D$2:$AB$17,$D50,5)</f>
        <v/>
      </c>
      <c r="R50" s="14">
        <f>INDEX('البيانات'!$D$2:$AB$17,$D50,6)</f>
        <v/>
      </c>
      <c r="S50" s="14">
        <f>INDEX('البيانات'!$D$2:$AB$17,$D50,7)</f>
        <v/>
      </c>
      <c r="T50" s="14">
        <f>INDEX('البيانات'!$D$2:$AB$17,$D50,8)</f>
        <v/>
      </c>
      <c r="U50" s="14">
        <f>INDEX('البيانات'!$D$2:$AB$17,$D50,9)</f>
        <v/>
      </c>
      <c r="V50" s="14">
        <f>INDEX('البيانات'!$D$2:$AB$17,$D50,10)</f>
        <v/>
      </c>
      <c r="W50" s="14">
        <f>INDEX('البيانات'!$D$2:$AB$17,$D50,11)</f>
        <v/>
      </c>
      <c r="X50" s="14">
        <f>INDEX('البيانات'!$D$2:$AB$17,$D50,12)</f>
        <v/>
      </c>
      <c r="Y50" s="14">
        <f>INDEX('البيانات'!$D$2:$AB$17,$D50,13)</f>
        <v/>
      </c>
      <c r="Z50" s="14">
        <f>INDEX('البيانات'!$D$2:$AB$17,$D50,14)</f>
        <v/>
      </c>
      <c r="AA50" s="14">
        <f>INDEX('البيانات'!$D$2:$AB$17,$D50,15)</f>
        <v/>
      </c>
      <c r="AB50" s="14">
        <f>INDEX('البيانات'!$D$2:$AB$17,$D50,16)</f>
        <v/>
      </c>
      <c r="AC50" s="14">
        <f>INDEX('البيانات'!$D$2:$AB$17,$D50,17)</f>
        <v/>
      </c>
      <c r="AD50" s="14">
        <f>INDEX('البيانات'!$D$2:$AB$17,$D50,18)</f>
        <v/>
      </c>
      <c r="AE50" s="14">
        <f>INDEX('البيانات'!$D$2:$AB$17,$D50,19)</f>
        <v/>
      </c>
      <c r="AF50" s="14">
        <f>INDEX('البيانات'!$D$2:$AB$17,$D50,20)</f>
        <v/>
      </c>
      <c r="AG50" s="14">
        <f>INDEX('البيانات'!$D$2:$AB$17,$D50,21)</f>
        <v/>
      </c>
      <c r="AH50" s="14">
        <f>INDEX('البيانات'!$D$2:$AB$17,$D50,22)</f>
        <v/>
      </c>
      <c r="AI50" s="14">
        <f>INDEX('البيانات'!$D$2:$AB$17,$D50,23)</f>
        <v/>
      </c>
      <c r="AJ50" s="14">
        <f>INDEX('البيانات'!$D$2:$AB$17,$D50,24)</f>
        <v/>
      </c>
      <c r="AK50" s="14">
        <f>INDEX('البيانات'!$D$2:$AB$17,$D50,25)</f>
        <v/>
      </c>
      <c r="AL50" s="9" t="n"/>
      <c r="AM50" s="9" t="n"/>
      <c r="AN50" s="9" t="n"/>
      <c r="AO50" s="9" t="n"/>
      <c r="AP50" s="9" t="n"/>
      <c r="AQ50" s="9" t="n"/>
      <c r="AR50" s="9" t="n"/>
      <c r="AS50" s="9" t="n"/>
      <c r="AT50" s="9" t="n"/>
      <c r="AU50" s="9" t="n"/>
      <c r="AV50" s="9" t="n"/>
      <c r="AW50" s="9" t="n"/>
      <c r="AX50" s="9" t="n"/>
      <c r="AY50" s="9" t="n"/>
      <c r="AZ50" s="9" t="n"/>
      <c r="BA50" s="9" t="n"/>
      <c r="BB50" s="9" t="n"/>
      <c r="BC50" s="9" t="n"/>
      <c r="BD50" s="9" t="n"/>
      <c r="BE50" s="9" t="n"/>
      <c r="BF50" s="9" t="n"/>
      <c r="BG50" s="9" t="n"/>
      <c r="BH50" s="9" t="n"/>
      <c r="BI50" s="9" t="n"/>
      <c r="BJ50" s="9" t="n"/>
    </row>
    <row r="51">
      <c r="A51" s="12">
        <f>A50+1</f>
        <v/>
      </c>
      <c r="B51" s="12">
        <f>INT((A51-1)/$E$4)+1</f>
        <v/>
      </c>
      <c r="C51" s="12">
        <f>MOD(A51-1,$E$4)+1</f>
        <v/>
      </c>
      <c r="D51" s="14">
        <f>MATCH(C51,'البيانات'!$B$2:$B$17,0)</f>
        <v/>
      </c>
      <c r="E51" s="12">
        <f>INDEX('البيانات'!$C$2:$C$17,D51)</f>
        <v/>
      </c>
      <c r="F51" s="9" t="n"/>
      <c r="G51" s="15" t="n"/>
      <c r="H51" s="12">
        <f>IF(G51="","",IF(G51&gt;=0.5,1,0))</f>
        <v/>
      </c>
      <c r="I51" s="12">
        <f>IF(H51="","",IF(H51=E51,0,1))</f>
        <v/>
      </c>
      <c r="J51" s="16">
        <f>IF(G51="","",-(E51*LN(MAX(G51,0.000000001))+(1-E51)*LN(MAX(1-G51,0.000000001))))</f>
        <v/>
      </c>
      <c r="K51" s="15" t="n"/>
      <c r="L51" s="9" t="n"/>
      <c r="M51" s="14">
        <f>INDEX('البيانات'!$D$2:$AB$17,$D51,1)</f>
        <v/>
      </c>
      <c r="N51" s="14">
        <f>INDEX('البيانات'!$D$2:$AB$17,$D51,2)</f>
        <v/>
      </c>
      <c r="O51" s="14">
        <f>INDEX('البيانات'!$D$2:$AB$17,$D51,3)</f>
        <v/>
      </c>
      <c r="P51" s="14">
        <f>INDEX('البيانات'!$D$2:$AB$17,$D51,4)</f>
        <v/>
      </c>
      <c r="Q51" s="14">
        <f>INDEX('البيانات'!$D$2:$AB$17,$D51,5)</f>
        <v/>
      </c>
      <c r="R51" s="14">
        <f>INDEX('البيانات'!$D$2:$AB$17,$D51,6)</f>
        <v/>
      </c>
      <c r="S51" s="14">
        <f>INDEX('البيانات'!$D$2:$AB$17,$D51,7)</f>
        <v/>
      </c>
      <c r="T51" s="14">
        <f>INDEX('البيانات'!$D$2:$AB$17,$D51,8)</f>
        <v/>
      </c>
      <c r="U51" s="14">
        <f>INDEX('البيانات'!$D$2:$AB$17,$D51,9)</f>
        <v/>
      </c>
      <c r="V51" s="14">
        <f>INDEX('البيانات'!$D$2:$AB$17,$D51,10)</f>
        <v/>
      </c>
      <c r="W51" s="14">
        <f>INDEX('البيانات'!$D$2:$AB$17,$D51,11)</f>
        <v/>
      </c>
      <c r="X51" s="14">
        <f>INDEX('البيانات'!$D$2:$AB$17,$D51,12)</f>
        <v/>
      </c>
      <c r="Y51" s="14">
        <f>INDEX('البيانات'!$D$2:$AB$17,$D51,13)</f>
        <v/>
      </c>
      <c r="Z51" s="14">
        <f>INDEX('البيانات'!$D$2:$AB$17,$D51,14)</f>
        <v/>
      </c>
      <c r="AA51" s="14">
        <f>INDEX('البيانات'!$D$2:$AB$17,$D51,15)</f>
        <v/>
      </c>
      <c r="AB51" s="14">
        <f>INDEX('البيانات'!$D$2:$AB$17,$D51,16)</f>
        <v/>
      </c>
      <c r="AC51" s="14">
        <f>INDEX('البيانات'!$D$2:$AB$17,$D51,17)</f>
        <v/>
      </c>
      <c r="AD51" s="14">
        <f>INDEX('البيانات'!$D$2:$AB$17,$D51,18)</f>
        <v/>
      </c>
      <c r="AE51" s="14">
        <f>INDEX('البيانات'!$D$2:$AB$17,$D51,19)</f>
        <v/>
      </c>
      <c r="AF51" s="14">
        <f>INDEX('البيانات'!$D$2:$AB$17,$D51,20)</f>
        <v/>
      </c>
      <c r="AG51" s="14">
        <f>INDEX('البيانات'!$D$2:$AB$17,$D51,21)</f>
        <v/>
      </c>
      <c r="AH51" s="14">
        <f>INDEX('البيانات'!$D$2:$AB$17,$D51,22)</f>
        <v/>
      </c>
      <c r="AI51" s="14">
        <f>INDEX('البيانات'!$D$2:$AB$17,$D51,23)</f>
        <v/>
      </c>
      <c r="AJ51" s="14">
        <f>INDEX('البيانات'!$D$2:$AB$17,$D51,24)</f>
        <v/>
      </c>
      <c r="AK51" s="14">
        <f>INDEX('البيانات'!$D$2:$AB$17,$D51,25)</f>
        <v/>
      </c>
      <c r="AL51" s="9" t="n"/>
      <c r="AM51" s="9" t="n"/>
      <c r="AN51" s="9" t="n"/>
      <c r="AO51" s="9" t="n"/>
      <c r="AP51" s="9" t="n"/>
      <c r="AQ51" s="9" t="n"/>
      <c r="AR51" s="9" t="n"/>
      <c r="AS51" s="9" t="n"/>
      <c r="AT51" s="9" t="n"/>
      <c r="AU51" s="9" t="n"/>
      <c r="AV51" s="9" t="n"/>
      <c r="AW51" s="9" t="n"/>
      <c r="AX51" s="9" t="n"/>
      <c r="AY51" s="9" t="n"/>
      <c r="AZ51" s="9" t="n"/>
      <c r="BA51" s="9" t="n"/>
      <c r="BB51" s="9" t="n"/>
      <c r="BC51" s="9" t="n"/>
      <c r="BD51" s="9" t="n"/>
      <c r="BE51" s="9" t="n"/>
      <c r="BF51" s="9" t="n"/>
      <c r="BG51" s="9" t="n"/>
      <c r="BH51" s="9" t="n"/>
      <c r="BI51" s="9" t="n"/>
      <c r="BJ51" s="9" t="n"/>
    </row>
    <row r="52">
      <c r="A52" s="12">
        <f>A51+1</f>
        <v/>
      </c>
      <c r="B52" s="12">
        <f>INT((A52-1)/$E$4)+1</f>
        <v/>
      </c>
      <c r="C52" s="12">
        <f>MOD(A52-1,$E$4)+1</f>
        <v/>
      </c>
      <c r="D52" s="14">
        <f>MATCH(C52,'البيانات'!$B$2:$B$17,0)</f>
        <v/>
      </c>
      <c r="E52" s="12">
        <f>INDEX('البيانات'!$C$2:$C$17,D52)</f>
        <v/>
      </c>
      <c r="F52" s="9" t="n"/>
      <c r="G52" s="15" t="n"/>
      <c r="H52" s="12">
        <f>IF(G52="","",IF(G52&gt;=0.5,1,0))</f>
        <v/>
      </c>
      <c r="I52" s="12">
        <f>IF(H52="","",IF(H52=E52,0,1))</f>
        <v/>
      </c>
      <c r="J52" s="16">
        <f>IF(G52="","",-(E52*LN(MAX(G52,0.000000001))+(1-E52)*LN(MAX(1-G52,0.000000001))))</f>
        <v/>
      </c>
      <c r="K52" s="15" t="n"/>
      <c r="L52" s="9" t="n"/>
      <c r="M52" s="14">
        <f>INDEX('البيانات'!$D$2:$AB$17,$D52,1)</f>
        <v/>
      </c>
      <c r="N52" s="14">
        <f>INDEX('البيانات'!$D$2:$AB$17,$D52,2)</f>
        <v/>
      </c>
      <c r="O52" s="14">
        <f>INDEX('البيانات'!$D$2:$AB$17,$D52,3)</f>
        <v/>
      </c>
      <c r="P52" s="14">
        <f>INDEX('البيانات'!$D$2:$AB$17,$D52,4)</f>
        <v/>
      </c>
      <c r="Q52" s="14">
        <f>INDEX('البيانات'!$D$2:$AB$17,$D52,5)</f>
        <v/>
      </c>
      <c r="R52" s="14">
        <f>INDEX('البيانات'!$D$2:$AB$17,$D52,6)</f>
        <v/>
      </c>
      <c r="S52" s="14">
        <f>INDEX('البيانات'!$D$2:$AB$17,$D52,7)</f>
        <v/>
      </c>
      <c r="T52" s="14">
        <f>INDEX('البيانات'!$D$2:$AB$17,$D52,8)</f>
        <v/>
      </c>
      <c r="U52" s="14">
        <f>INDEX('البيانات'!$D$2:$AB$17,$D52,9)</f>
        <v/>
      </c>
      <c r="V52" s="14">
        <f>INDEX('البيانات'!$D$2:$AB$17,$D52,10)</f>
        <v/>
      </c>
      <c r="W52" s="14">
        <f>INDEX('البيانات'!$D$2:$AB$17,$D52,11)</f>
        <v/>
      </c>
      <c r="X52" s="14">
        <f>INDEX('البيانات'!$D$2:$AB$17,$D52,12)</f>
        <v/>
      </c>
      <c r="Y52" s="14">
        <f>INDEX('البيانات'!$D$2:$AB$17,$D52,13)</f>
        <v/>
      </c>
      <c r="Z52" s="14">
        <f>INDEX('البيانات'!$D$2:$AB$17,$D52,14)</f>
        <v/>
      </c>
      <c r="AA52" s="14">
        <f>INDEX('البيانات'!$D$2:$AB$17,$D52,15)</f>
        <v/>
      </c>
      <c r="AB52" s="14">
        <f>INDEX('البيانات'!$D$2:$AB$17,$D52,16)</f>
        <v/>
      </c>
      <c r="AC52" s="14">
        <f>INDEX('البيانات'!$D$2:$AB$17,$D52,17)</f>
        <v/>
      </c>
      <c r="AD52" s="14">
        <f>INDEX('البيانات'!$D$2:$AB$17,$D52,18)</f>
        <v/>
      </c>
      <c r="AE52" s="14">
        <f>INDEX('البيانات'!$D$2:$AB$17,$D52,19)</f>
        <v/>
      </c>
      <c r="AF52" s="14">
        <f>INDEX('البيانات'!$D$2:$AB$17,$D52,20)</f>
        <v/>
      </c>
      <c r="AG52" s="14">
        <f>INDEX('البيانات'!$D$2:$AB$17,$D52,21)</f>
        <v/>
      </c>
      <c r="AH52" s="14">
        <f>INDEX('البيانات'!$D$2:$AB$17,$D52,22)</f>
        <v/>
      </c>
      <c r="AI52" s="14">
        <f>INDEX('البيانات'!$D$2:$AB$17,$D52,23)</f>
        <v/>
      </c>
      <c r="AJ52" s="14">
        <f>INDEX('البيانات'!$D$2:$AB$17,$D52,24)</f>
        <v/>
      </c>
      <c r="AK52" s="14">
        <f>INDEX('البيانات'!$D$2:$AB$17,$D52,25)</f>
        <v/>
      </c>
      <c r="AL52" s="9" t="n"/>
      <c r="AM52" s="9" t="n"/>
      <c r="AN52" s="9" t="n"/>
      <c r="AO52" s="9" t="n"/>
      <c r="AP52" s="9" t="n"/>
      <c r="AQ52" s="9" t="n"/>
      <c r="AR52" s="9" t="n"/>
      <c r="AS52" s="9" t="n"/>
      <c r="AT52" s="9" t="n"/>
      <c r="AU52" s="9" t="n"/>
      <c r="AV52" s="9" t="n"/>
      <c r="AW52" s="9" t="n"/>
      <c r="AX52" s="9" t="n"/>
      <c r="AY52" s="9" t="n"/>
      <c r="AZ52" s="9" t="n"/>
      <c r="BA52" s="9" t="n"/>
      <c r="BB52" s="9" t="n"/>
      <c r="BC52" s="9" t="n"/>
      <c r="BD52" s="9" t="n"/>
      <c r="BE52" s="9" t="n"/>
      <c r="BF52" s="9" t="n"/>
      <c r="BG52" s="9" t="n"/>
      <c r="BH52" s="9" t="n"/>
      <c r="BI52" s="9" t="n"/>
      <c r="BJ52" s="9" t="n"/>
    </row>
    <row r="53">
      <c r="A53" s="12">
        <f>A52+1</f>
        <v/>
      </c>
      <c r="B53" s="12">
        <f>INT((A53-1)/$E$4)+1</f>
        <v/>
      </c>
      <c r="C53" s="12">
        <f>MOD(A53-1,$E$4)+1</f>
        <v/>
      </c>
      <c r="D53" s="14">
        <f>MATCH(C53,'البيانات'!$B$2:$B$17,0)</f>
        <v/>
      </c>
      <c r="E53" s="12">
        <f>INDEX('البيانات'!$C$2:$C$17,D53)</f>
        <v/>
      </c>
      <c r="F53" s="9" t="n"/>
      <c r="G53" s="15" t="n"/>
      <c r="H53" s="12">
        <f>IF(G53="","",IF(G53&gt;=0.5,1,0))</f>
        <v/>
      </c>
      <c r="I53" s="12">
        <f>IF(H53="","",IF(H53=E53,0,1))</f>
        <v/>
      </c>
      <c r="J53" s="16">
        <f>IF(G53="","",-(E53*LN(MAX(G53,0.000000001))+(1-E53)*LN(MAX(1-G53,0.000000001))))</f>
        <v/>
      </c>
      <c r="K53" s="15" t="n"/>
      <c r="L53" s="9" t="n"/>
      <c r="M53" s="14">
        <f>INDEX('البيانات'!$D$2:$AB$17,$D53,1)</f>
        <v/>
      </c>
      <c r="N53" s="14">
        <f>INDEX('البيانات'!$D$2:$AB$17,$D53,2)</f>
        <v/>
      </c>
      <c r="O53" s="14">
        <f>INDEX('البيانات'!$D$2:$AB$17,$D53,3)</f>
        <v/>
      </c>
      <c r="P53" s="14">
        <f>INDEX('البيانات'!$D$2:$AB$17,$D53,4)</f>
        <v/>
      </c>
      <c r="Q53" s="14">
        <f>INDEX('البيانات'!$D$2:$AB$17,$D53,5)</f>
        <v/>
      </c>
      <c r="R53" s="14">
        <f>INDEX('البيانات'!$D$2:$AB$17,$D53,6)</f>
        <v/>
      </c>
      <c r="S53" s="14">
        <f>INDEX('البيانات'!$D$2:$AB$17,$D53,7)</f>
        <v/>
      </c>
      <c r="T53" s="14">
        <f>INDEX('البيانات'!$D$2:$AB$17,$D53,8)</f>
        <v/>
      </c>
      <c r="U53" s="14">
        <f>INDEX('البيانات'!$D$2:$AB$17,$D53,9)</f>
        <v/>
      </c>
      <c r="V53" s="14">
        <f>INDEX('البيانات'!$D$2:$AB$17,$D53,10)</f>
        <v/>
      </c>
      <c r="W53" s="14">
        <f>INDEX('البيانات'!$D$2:$AB$17,$D53,11)</f>
        <v/>
      </c>
      <c r="X53" s="14">
        <f>INDEX('البيانات'!$D$2:$AB$17,$D53,12)</f>
        <v/>
      </c>
      <c r="Y53" s="14">
        <f>INDEX('البيانات'!$D$2:$AB$17,$D53,13)</f>
        <v/>
      </c>
      <c r="Z53" s="14">
        <f>INDEX('البيانات'!$D$2:$AB$17,$D53,14)</f>
        <v/>
      </c>
      <c r="AA53" s="14">
        <f>INDEX('البيانات'!$D$2:$AB$17,$D53,15)</f>
        <v/>
      </c>
      <c r="AB53" s="14">
        <f>INDEX('البيانات'!$D$2:$AB$17,$D53,16)</f>
        <v/>
      </c>
      <c r="AC53" s="14">
        <f>INDEX('البيانات'!$D$2:$AB$17,$D53,17)</f>
        <v/>
      </c>
      <c r="AD53" s="14">
        <f>INDEX('البيانات'!$D$2:$AB$17,$D53,18)</f>
        <v/>
      </c>
      <c r="AE53" s="14">
        <f>INDEX('البيانات'!$D$2:$AB$17,$D53,19)</f>
        <v/>
      </c>
      <c r="AF53" s="14">
        <f>INDEX('البيانات'!$D$2:$AB$17,$D53,20)</f>
        <v/>
      </c>
      <c r="AG53" s="14">
        <f>INDEX('البيانات'!$D$2:$AB$17,$D53,21)</f>
        <v/>
      </c>
      <c r="AH53" s="14">
        <f>INDEX('البيانات'!$D$2:$AB$17,$D53,22)</f>
        <v/>
      </c>
      <c r="AI53" s="14">
        <f>INDEX('البيانات'!$D$2:$AB$17,$D53,23)</f>
        <v/>
      </c>
      <c r="AJ53" s="14">
        <f>INDEX('البيانات'!$D$2:$AB$17,$D53,24)</f>
        <v/>
      </c>
      <c r="AK53" s="14">
        <f>INDEX('البيانات'!$D$2:$AB$17,$D53,25)</f>
        <v/>
      </c>
      <c r="AL53" s="9" t="n"/>
      <c r="AM53" s="9" t="n"/>
      <c r="AN53" s="9" t="n"/>
      <c r="AO53" s="9" t="n"/>
      <c r="AP53" s="9" t="n"/>
      <c r="AQ53" s="9" t="n"/>
      <c r="AR53" s="9" t="n"/>
      <c r="AS53" s="9" t="n"/>
      <c r="AT53" s="9" t="n"/>
      <c r="AU53" s="9" t="n"/>
      <c r="AV53" s="9" t="n"/>
      <c r="AW53" s="9" t="n"/>
      <c r="AX53" s="9" t="n"/>
      <c r="AY53" s="9" t="n"/>
      <c r="AZ53" s="9" t="n"/>
      <c r="BA53" s="9" t="n"/>
      <c r="BB53" s="9" t="n"/>
      <c r="BC53" s="9" t="n"/>
      <c r="BD53" s="9" t="n"/>
      <c r="BE53" s="9" t="n"/>
      <c r="BF53" s="9" t="n"/>
      <c r="BG53" s="9" t="n"/>
      <c r="BH53" s="9" t="n"/>
      <c r="BI53" s="9" t="n"/>
      <c r="BJ53" s="9" t="n"/>
    </row>
    <row r="54">
      <c r="A54" s="12">
        <f>A53+1</f>
        <v/>
      </c>
      <c r="B54" s="12">
        <f>INT((A54-1)/$E$4)+1</f>
        <v/>
      </c>
      <c r="C54" s="12">
        <f>MOD(A54-1,$E$4)+1</f>
        <v/>
      </c>
      <c r="D54" s="14">
        <f>MATCH(C54,'البيانات'!$B$2:$B$17,0)</f>
        <v/>
      </c>
      <c r="E54" s="12">
        <f>INDEX('البيانات'!$C$2:$C$17,D54)</f>
        <v/>
      </c>
      <c r="F54" s="9" t="n"/>
      <c r="G54" s="15" t="n"/>
      <c r="H54" s="12">
        <f>IF(G54="","",IF(G54&gt;=0.5,1,0))</f>
        <v/>
      </c>
      <c r="I54" s="12">
        <f>IF(H54="","",IF(H54=E54,0,1))</f>
        <v/>
      </c>
      <c r="J54" s="16">
        <f>IF(G54="","",-(E54*LN(MAX(G54,0.000000001))+(1-E54)*LN(MAX(1-G54,0.000000001))))</f>
        <v/>
      </c>
      <c r="K54" s="15" t="n"/>
      <c r="L54" s="9" t="n"/>
      <c r="M54" s="14">
        <f>INDEX('البيانات'!$D$2:$AB$17,$D54,1)</f>
        <v/>
      </c>
      <c r="N54" s="14">
        <f>INDEX('البيانات'!$D$2:$AB$17,$D54,2)</f>
        <v/>
      </c>
      <c r="O54" s="14">
        <f>INDEX('البيانات'!$D$2:$AB$17,$D54,3)</f>
        <v/>
      </c>
      <c r="P54" s="14">
        <f>INDEX('البيانات'!$D$2:$AB$17,$D54,4)</f>
        <v/>
      </c>
      <c r="Q54" s="14">
        <f>INDEX('البيانات'!$D$2:$AB$17,$D54,5)</f>
        <v/>
      </c>
      <c r="R54" s="14">
        <f>INDEX('البيانات'!$D$2:$AB$17,$D54,6)</f>
        <v/>
      </c>
      <c r="S54" s="14">
        <f>INDEX('البيانات'!$D$2:$AB$17,$D54,7)</f>
        <v/>
      </c>
      <c r="T54" s="14">
        <f>INDEX('البيانات'!$D$2:$AB$17,$D54,8)</f>
        <v/>
      </c>
      <c r="U54" s="14">
        <f>INDEX('البيانات'!$D$2:$AB$17,$D54,9)</f>
        <v/>
      </c>
      <c r="V54" s="14">
        <f>INDEX('البيانات'!$D$2:$AB$17,$D54,10)</f>
        <v/>
      </c>
      <c r="W54" s="14">
        <f>INDEX('البيانات'!$D$2:$AB$17,$D54,11)</f>
        <v/>
      </c>
      <c r="X54" s="14">
        <f>INDEX('البيانات'!$D$2:$AB$17,$D54,12)</f>
        <v/>
      </c>
      <c r="Y54" s="14">
        <f>INDEX('البيانات'!$D$2:$AB$17,$D54,13)</f>
        <v/>
      </c>
      <c r="Z54" s="14">
        <f>INDEX('البيانات'!$D$2:$AB$17,$D54,14)</f>
        <v/>
      </c>
      <c r="AA54" s="14">
        <f>INDEX('البيانات'!$D$2:$AB$17,$D54,15)</f>
        <v/>
      </c>
      <c r="AB54" s="14">
        <f>INDEX('البيانات'!$D$2:$AB$17,$D54,16)</f>
        <v/>
      </c>
      <c r="AC54" s="14">
        <f>INDEX('البيانات'!$D$2:$AB$17,$D54,17)</f>
        <v/>
      </c>
      <c r="AD54" s="14">
        <f>INDEX('البيانات'!$D$2:$AB$17,$D54,18)</f>
        <v/>
      </c>
      <c r="AE54" s="14">
        <f>INDEX('البيانات'!$D$2:$AB$17,$D54,19)</f>
        <v/>
      </c>
      <c r="AF54" s="14">
        <f>INDEX('البيانات'!$D$2:$AB$17,$D54,20)</f>
        <v/>
      </c>
      <c r="AG54" s="14">
        <f>INDEX('البيانات'!$D$2:$AB$17,$D54,21)</f>
        <v/>
      </c>
      <c r="AH54" s="14">
        <f>INDEX('البيانات'!$D$2:$AB$17,$D54,22)</f>
        <v/>
      </c>
      <c r="AI54" s="14">
        <f>INDEX('البيانات'!$D$2:$AB$17,$D54,23)</f>
        <v/>
      </c>
      <c r="AJ54" s="14">
        <f>INDEX('البيانات'!$D$2:$AB$17,$D54,24)</f>
        <v/>
      </c>
      <c r="AK54" s="14">
        <f>INDEX('البيانات'!$D$2:$AB$17,$D54,25)</f>
        <v/>
      </c>
      <c r="AL54" s="9" t="n"/>
      <c r="AM54" s="9" t="n"/>
      <c r="AN54" s="9" t="n"/>
      <c r="AO54" s="9" t="n"/>
      <c r="AP54" s="9" t="n"/>
      <c r="AQ54" s="9" t="n"/>
      <c r="AR54" s="9" t="n"/>
      <c r="AS54" s="9" t="n"/>
      <c r="AT54" s="9" t="n"/>
      <c r="AU54" s="9" t="n"/>
      <c r="AV54" s="9" t="n"/>
      <c r="AW54" s="9" t="n"/>
      <c r="AX54" s="9" t="n"/>
      <c r="AY54" s="9" t="n"/>
      <c r="AZ54" s="9" t="n"/>
      <c r="BA54" s="9" t="n"/>
      <c r="BB54" s="9" t="n"/>
      <c r="BC54" s="9" t="n"/>
      <c r="BD54" s="9" t="n"/>
      <c r="BE54" s="9" t="n"/>
      <c r="BF54" s="9" t="n"/>
      <c r="BG54" s="9" t="n"/>
      <c r="BH54" s="9" t="n"/>
      <c r="BI54" s="9" t="n"/>
      <c r="BJ54" s="9" t="n"/>
    </row>
    <row r="55">
      <c r="A55" s="12">
        <f>A54+1</f>
        <v/>
      </c>
      <c r="B55" s="12">
        <f>INT((A55-1)/$E$4)+1</f>
        <v/>
      </c>
      <c r="C55" s="12">
        <f>MOD(A55-1,$E$4)+1</f>
        <v/>
      </c>
      <c r="D55" s="14">
        <f>MATCH(C55,'البيانات'!$B$2:$B$17,0)</f>
        <v/>
      </c>
      <c r="E55" s="12">
        <f>INDEX('البيانات'!$C$2:$C$17,D55)</f>
        <v/>
      </c>
      <c r="F55" s="9" t="n"/>
      <c r="G55" s="15" t="n"/>
      <c r="H55" s="12">
        <f>IF(G55="","",IF(G55&gt;=0.5,1,0))</f>
        <v/>
      </c>
      <c r="I55" s="12">
        <f>IF(H55="","",IF(H55=E55,0,1))</f>
        <v/>
      </c>
      <c r="J55" s="16">
        <f>IF(G55="","",-(E55*LN(MAX(G55,0.000000001))+(1-E55)*LN(MAX(1-G55,0.000000001))))</f>
        <v/>
      </c>
      <c r="K55" s="15" t="n"/>
      <c r="L55" s="9" t="n"/>
      <c r="M55" s="14">
        <f>INDEX('البيانات'!$D$2:$AB$17,$D55,1)</f>
        <v/>
      </c>
      <c r="N55" s="14">
        <f>INDEX('البيانات'!$D$2:$AB$17,$D55,2)</f>
        <v/>
      </c>
      <c r="O55" s="14">
        <f>INDEX('البيانات'!$D$2:$AB$17,$D55,3)</f>
        <v/>
      </c>
      <c r="P55" s="14">
        <f>INDEX('البيانات'!$D$2:$AB$17,$D55,4)</f>
        <v/>
      </c>
      <c r="Q55" s="14">
        <f>INDEX('البيانات'!$D$2:$AB$17,$D55,5)</f>
        <v/>
      </c>
      <c r="R55" s="14">
        <f>INDEX('البيانات'!$D$2:$AB$17,$D55,6)</f>
        <v/>
      </c>
      <c r="S55" s="14">
        <f>INDEX('البيانات'!$D$2:$AB$17,$D55,7)</f>
        <v/>
      </c>
      <c r="T55" s="14">
        <f>INDEX('البيانات'!$D$2:$AB$17,$D55,8)</f>
        <v/>
      </c>
      <c r="U55" s="14">
        <f>INDEX('البيانات'!$D$2:$AB$17,$D55,9)</f>
        <v/>
      </c>
      <c r="V55" s="14">
        <f>INDEX('البيانات'!$D$2:$AB$17,$D55,10)</f>
        <v/>
      </c>
      <c r="W55" s="14">
        <f>INDEX('البيانات'!$D$2:$AB$17,$D55,11)</f>
        <v/>
      </c>
      <c r="X55" s="14">
        <f>INDEX('البيانات'!$D$2:$AB$17,$D55,12)</f>
        <v/>
      </c>
      <c r="Y55" s="14">
        <f>INDEX('البيانات'!$D$2:$AB$17,$D55,13)</f>
        <v/>
      </c>
      <c r="Z55" s="14">
        <f>INDEX('البيانات'!$D$2:$AB$17,$D55,14)</f>
        <v/>
      </c>
      <c r="AA55" s="14">
        <f>INDEX('البيانات'!$D$2:$AB$17,$D55,15)</f>
        <v/>
      </c>
      <c r="AB55" s="14">
        <f>INDEX('البيانات'!$D$2:$AB$17,$D55,16)</f>
        <v/>
      </c>
      <c r="AC55" s="14">
        <f>INDEX('البيانات'!$D$2:$AB$17,$D55,17)</f>
        <v/>
      </c>
      <c r="AD55" s="14">
        <f>INDEX('البيانات'!$D$2:$AB$17,$D55,18)</f>
        <v/>
      </c>
      <c r="AE55" s="14">
        <f>INDEX('البيانات'!$D$2:$AB$17,$D55,19)</f>
        <v/>
      </c>
      <c r="AF55" s="14">
        <f>INDEX('البيانات'!$D$2:$AB$17,$D55,20)</f>
        <v/>
      </c>
      <c r="AG55" s="14">
        <f>INDEX('البيانات'!$D$2:$AB$17,$D55,21)</f>
        <v/>
      </c>
      <c r="AH55" s="14">
        <f>INDEX('البيانات'!$D$2:$AB$17,$D55,22)</f>
        <v/>
      </c>
      <c r="AI55" s="14">
        <f>INDEX('البيانات'!$D$2:$AB$17,$D55,23)</f>
        <v/>
      </c>
      <c r="AJ55" s="14">
        <f>INDEX('البيانات'!$D$2:$AB$17,$D55,24)</f>
        <v/>
      </c>
      <c r="AK55" s="14">
        <f>INDEX('البيانات'!$D$2:$AB$17,$D55,25)</f>
        <v/>
      </c>
      <c r="AL55" s="9" t="n"/>
      <c r="AM55" s="9" t="n"/>
      <c r="AN55" s="9" t="n"/>
      <c r="AO55" s="9" t="n"/>
      <c r="AP55" s="9" t="n"/>
      <c r="AQ55" s="9" t="n"/>
      <c r="AR55" s="9" t="n"/>
      <c r="AS55" s="9" t="n"/>
      <c r="AT55" s="9" t="n"/>
      <c r="AU55" s="9" t="n"/>
      <c r="AV55" s="9" t="n"/>
      <c r="AW55" s="9" t="n"/>
      <c r="AX55" s="9" t="n"/>
      <c r="AY55" s="9" t="n"/>
      <c r="AZ55" s="9" t="n"/>
      <c r="BA55" s="9" t="n"/>
      <c r="BB55" s="9" t="n"/>
      <c r="BC55" s="9" t="n"/>
      <c r="BD55" s="9" t="n"/>
      <c r="BE55" s="9" t="n"/>
      <c r="BF55" s="9" t="n"/>
      <c r="BG55" s="9" t="n"/>
      <c r="BH55" s="9" t="n"/>
      <c r="BI55" s="9" t="n"/>
      <c r="BJ55" s="9" t="n"/>
    </row>
    <row r="56">
      <c r="A56" s="12">
        <f>A55+1</f>
        <v/>
      </c>
      <c r="B56" s="12">
        <f>INT((A56-1)/$E$4)+1</f>
        <v/>
      </c>
      <c r="C56" s="12">
        <f>MOD(A56-1,$E$4)+1</f>
        <v/>
      </c>
      <c r="D56" s="14">
        <f>MATCH(C56,'البيانات'!$B$2:$B$17,0)</f>
        <v/>
      </c>
      <c r="E56" s="12">
        <f>INDEX('البيانات'!$C$2:$C$17,D56)</f>
        <v/>
      </c>
      <c r="F56" s="9" t="n"/>
      <c r="G56" s="15" t="n"/>
      <c r="H56" s="12">
        <f>IF(G56="","",IF(G56&gt;=0.5,1,0))</f>
        <v/>
      </c>
      <c r="I56" s="12">
        <f>IF(H56="","",IF(H56=E56,0,1))</f>
        <v/>
      </c>
      <c r="J56" s="16">
        <f>IF(G56="","",-(E56*LN(MAX(G56,0.000000001))+(1-E56)*LN(MAX(1-G56,0.000000001))))</f>
        <v/>
      </c>
      <c r="K56" s="15" t="n"/>
      <c r="L56" s="9" t="n"/>
      <c r="M56" s="14">
        <f>INDEX('البيانات'!$D$2:$AB$17,$D56,1)</f>
        <v/>
      </c>
      <c r="N56" s="14">
        <f>INDEX('البيانات'!$D$2:$AB$17,$D56,2)</f>
        <v/>
      </c>
      <c r="O56" s="14">
        <f>INDEX('البيانات'!$D$2:$AB$17,$D56,3)</f>
        <v/>
      </c>
      <c r="P56" s="14">
        <f>INDEX('البيانات'!$D$2:$AB$17,$D56,4)</f>
        <v/>
      </c>
      <c r="Q56" s="14">
        <f>INDEX('البيانات'!$D$2:$AB$17,$D56,5)</f>
        <v/>
      </c>
      <c r="R56" s="14">
        <f>INDEX('البيانات'!$D$2:$AB$17,$D56,6)</f>
        <v/>
      </c>
      <c r="S56" s="14">
        <f>INDEX('البيانات'!$D$2:$AB$17,$D56,7)</f>
        <v/>
      </c>
      <c r="T56" s="14">
        <f>INDEX('البيانات'!$D$2:$AB$17,$D56,8)</f>
        <v/>
      </c>
      <c r="U56" s="14">
        <f>INDEX('البيانات'!$D$2:$AB$17,$D56,9)</f>
        <v/>
      </c>
      <c r="V56" s="14">
        <f>INDEX('البيانات'!$D$2:$AB$17,$D56,10)</f>
        <v/>
      </c>
      <c r="W56" s="14">
        <f>INDEX('البيانات'!$D$2:$AB$17,$D56,11)</f>
        <v/>
      </c>
      <c r="X56" s="14">
        <f>INDEX('البيانات'!$D$2:$AB$17,$D56,12)</f>
        <v/>
      </c>
      <c r="Y56" s="14">
        <f>INDEX('البيانات'!$D$2:$AB$17,$D56,13)</f>
        <v/>
      </c>
      <c r="Z56" s="14">
        <f>INDEX('البيانات'!$D$2:$AB$17,$D56,14)</f>
        <v/>
      </c>
      <c r="AA56" s="14">
        <f>INDEX('البيانات'!$D$2:$AB$17,$D56,15)</f>
        <v/>
      </c>
      <c r="AB56" s="14">
        <f>INDEX('البيانات'!$D$2:$AB$17,$D56,16)</f>
        <v/>
      </c>
      <c r="AC56" s="14">
        <f>INDEX('البيانات'!$D$2:$AB$17,$D56,17)</f>
        <v/>
      </c>
      <c r="AD56" s="14">
        <f>INDEX('البيانات'!$D$2:$AB$17,$D56,18)</f>
        <v/>
      </c>
      <c r="AE56" s="14">
        <f>INDEX('البيانات'!$D$2:$AB$17,$D56,19)</f>
        <v/>
      </c>
      <c r="AF56" s="14">
        <f>INDEX('البيانات'!$D$2:$AB$17,$D56,20)</f>
        <v/>
      </c>
      <c r="AG56" s="14">
        <f>INDEX('البيانات'!$D$2:$AB$17,$D56,21)</f>
        <v/>
      </c>
      <c r="AH56" s="14">
        <f>INDEX('البيانات'!$D$2:$AB$17,$D56,22)</f>
        <v/>
      </c>
      <c r="AI56" s="14">
        <f>INDEX('البيانات'!$D$2:$AB$17,$D56,23)</f>
        <v/>
      </c>
      <c r="AJ56" s="14">
        <f>INDEX('البيانات'!$D$2:$AB$17,$D56,24)</f>
        <v/>
      </c>
      <c r="AK56" s="14">
        <f>INDEX('البيانات'!$D$2:$AB$17,$D56,25)</f>
        <v/>
      </c>
      <c r="AL56" s="9" t="n"/>
      <c r="AM56" s="9" t="n"/>
      <c r="AN56" s="9" t="n"/>
      <c r="AO56" s="9" t="n"/>
      <c r="AP56" s="9" t="n"/>
      <c r="AQ56" s="9" t="n"/>
      <c r="AR56" s="9" t="n"/>
      <c r="AS56" s="9" t="n"/>
      <c r="AT56" s="9" t="n"/>
      <c r="AU56" s="9" t="n"/>
      <c r="AV56" s="9" t="n"/>
      <c r="AW56" s="9" t="n"/>
      <c r="AX56" s="9" t="n"/>
      <c r="AY56" s="9" t="n"/>
      <c r="AZ56" s="9" t="n"/>
      <c r="BA56" s="9" t="n"/>
      <c r="BB56" s="9" t="n"/>
      <c r="BC56" s="9" t="n"/>
      <c r="BD56" s="9" t="n"/>
      <c r="BE56" s="9" t="n"/>
      <c r="BF56" s="9" t="n"/>
      <c r="BG56" s="9" t="n"/>
      <c r="BH56" s="9" t="n"/>
      <c r="BI56" s="9" t="n"/>
      <c r="BJ56" s="9" t="n"/>
    </row>
    <row r="57">
      <c r="A57" s="12">
        <f>A56+1</f>
        <v/>
      </c>
      <c r="B57" s="12">
        <f>INT((A57-1)/$E$4)+1</f>
        <v/>
      </c>
      <c r="C57" s="12">
        <f>MOD(A57-1,$E$4)+1</f>
        <v/>
      </c>
      <c r="D57" s="14">
        <f>MATCH(C57,'البيانات'!$B$2:$B$17,0)</f>
        <v/>
      </c>
      <c r="E57" s="12">
        <f>INDEX('البيانات'!$C$2:$C$17,D57)</f>
        <v/>
      </c>
      <c r="F57" s="9" t="n"/>
      <c r="G57" s="15" t="n"/>
      <c r="H57" s="12">
        <f>IF(G57="","",IF(G57&gt;=0.5,1,0))</f>
        <v/>
      </c>
      <c r="I57" s="12">
        <f>IF(H57="","",IF(H57=E57,0,1))</f>
        <v/>
      </c>
      <c r="J57" s="16">
        <f>IF(G57="","",-(E57*LN(MAX(G57,0.000000001))+(1-E57)*LN(MAX(1-G57,0.000000001))))</f>
        <v/>
      </c>
      <c r="K57" s="15" t="n"/>
      <c r="L57" s="9" t="n"/>
      <c r="M57" s="14">
        <f>INDEX('البيانات'!$D$2:$AB$17,$D57,1)</f>
        <v/>
      </c>
      <c r="N57" s="14">
        <f>INDEX('البيانات'!$D$2:$AB$17,$D57,2)</f>
        <v/>
      </c>
      <c r="O57" s="14">
        <f>INDEX('البيانات'!$D$2:$AB$17,$D57,3)</f>
        <v/>
      </c>
      <c r="P57" s="14">
        <f>INDEX('البيانات'!$D$2:$AB$17,$D57,4)</f>
        <v/>
      </c>
      <c r="Q57" s="14">
        <f>INDEX('البيانات'!$D$2:$AB$17,$D57,5)</f>
        <v/>
      </c>
      <c r="R57" s="14">
        <f>INDEX('البيانات'!$D$2:$AB$17,$D57,6)</f>
        <v/>
      </c>
      <c r="S57" s="14">
        <f>INDEX('البيانات'!$D$2:$AB$17,$D57,7)</f>
        <v/>
      </c>
      <c r="T57" s="14">
        <f>INDEX('البيانات'!$D$2:$AB$17,$D57,8)</f>
        <v/>
      </c>
      <c r="U57" s="14">
        <f>INDEX('البيانات'!$D$2:$AB$17,$D57,9)</f>
        <v/>
      </c>
      <c r="V57" s="14">
        <f>INDEX('البيانات'!$D$2:$AB$17,$D57,10)</f>
        <v/>
      </c>
      <c r="W57" s="14">
        <f>INDEX('البيانات'!$D$2:$AB$17,$D57,11)</f>
        <v/>
      </c>
      <c r="X57" s="14">
        <f>INDEX('البيانات'!$D$2:$AB$17,$D57,12)</f>
        <v/>
      </c>
      <c r="Y57" s="14">
        <f>INDEX('البيانات'!$D$2:$AB$17,$D57,13)</f>
        <v/>
      </c>
      <c r="Z57" s="14">
        <f>INDEX('البيانات'!$D$2:$AB$17,$D57,14)</f>
        <v/>
      </c>
      <c r="AA57" s="14">
        <f>INDEX('البيانات'!$D$2:$AB$17,$D57,15)</f>
        <v/>
      </c>
      <c r="AB57" s="14">
        <f>INDEX('البيانات'!$D$2:$AB$17,$D57,16)</f>
        <v/>
      </c>
      <c r="AC57" s="14">
        <f>INDEX('البيانات'!$D$2:$AB$17,$D57,17)</f>
        <v/>
      </c>
      <c r="AD57" s="14">
        <f>INDEX('البيانات'!$D$2:$AB$17,$D57,18)</f>
        <v/>
      </c>
      <c r="AE57" s="14">
        <f>INDEX('البيانات'!$D$2:$AB$17,$D57,19)</f>
        <v/>
      </c>
      <c r="AF57" s="14">
        <f>INDEX('البيانات'!$D$2:$AB$17,$D57,20)</f>
        <v/>
      </c>
      <c r="AG57" s="14">
        <f>INDEX('البيانات'!$D$2:$AB$17,$D57,21)</f>
        <v/>
      </c>
      <c r="AH57" s="14">
        <f>INDEX('البيانات'!$D$2:$AB$17,$D57,22)</f>
        <v/>
      </c>
      <c r="AI57" s="14">
        <f>INDEX('البيانات'!$D$2:$AB$17,$D57,23)</f>
        <v/>
      </c>
      <c r="AJ57" s="14">
        <f>INDEX('البيانات'!$D$2:$AB$17,$D57,24)</f>
        <v/>
      </c>
      <c r="AK57" s="14">
        <f>INDEX('البيانات'!$D$2:$AB$17,$D57,25)</f>
        <v/>
      </c>
      <c r="AL57" s="9" t="n"/>
      <c r="AM57" s="9" t="n"/>
      <c r="AN57" s="9" t="n"/>
      <c r="AO57" s="9" t="n"/>
      <c r="AP57" s="9" t="n"/>
      <c r="AQ57" s="9" t="n"/>
      <c r="AR57" s="9" t="n"/>
      <c r="AS57" s="9" t="n"/>
      <c r="AT57" s="9" t="n"/>
      <c r="AU57" s="9" t="n"/>
      <c r="AV57" s="9" t="n"/>
      <c r="AW57" s="9" t="n"/>
      <c r="AX57" s="9" t="n"/>
      <c r="AY57" s="9" t="n"/>
      <c r="AZ57" s="9" t="n"/>
      <c r="BA57" s="9" t="n"/>
      <c r="BB57" s="9" t="n"/>
      <c r="BC57" s="9" t="n"/>
      <c r="BD57" s="9" t="n"/>
      <c r="BE57" s="9" t="n"/>
      <c r="BF57" s="9" t="n"/>
      <c r="BG57" s="9" t="n"/>
      <c r="BH57" s="9" t="n"/>
      <c r="BI57" s="9" t="n"/>
      <c r="BJ57" s="9" t="n"/>
    </row>
    <row r="58">
      <c r="A58" s="12">
        <f>A57+1</f>
        <v/>
      </c>
      <c r="B58" s="12">
        <f>INT((A58-1)/$E$4)+1</f>
        <v/>
      </c>
      <c r="C58" s="12">
        <f>MOD(A58-1,$E$4)+1</f>
        <v/>
      </c>
      <c r="D58" s="14">
        <f>MATCH(C58,'البيانات'!$B$2:$B$17,0)</f>
        <v/>
      </c>
      <c r="E58" s="12">
        <f>INDEX('البيانات'!$C$2:$C$17,D58)</f>
        <v/>
      </c>
      <c r="F58" s="9" t="n"/>
      <c r="G58" s="15" t="n"/>
      <c r="H58" s="12">
        <f>IF(G58="","",IF(G58&gt;=0.5,1,0))</f>
        <v/>
      </c>
      <c r="I58" s="12">
        <f>IF(H58="","",IF(H58=E58,0,1))</f>
        <v/>
      </c>
      <c r="J58" s="16">
        <f>IF(G58="","",-(E58*LN(MAX(G58,0.000000001))+(1-E58)*LN(MAX(1-G58,0.000000001))))</f>
        <v/>
      </c>
      <c r="K58" s="15" t="n"/>
      <c r="L58" s="9" t="n"/>
      <c r="M58" s="14">
        <f>INDEX('البيانات'!$D$2:$AB$17,$D58,1)</f>
        <v/>
      </c>
      <c r="N58" s="14">
        <f>INDEX('البيانات'!$D$2:$AB$17,$D58,2)</f>
        <v/>
      </c>
      <c r="O58" s="14">
        <f>INDEX('البيانات'!$D$2:$AB$17,$D58,3)</f>
        <v/>
      </c>
      <c r="P58" s="14">
        <f>INDEX('البيانات'!$D$2:$AB$17,$D58,4)</f>
        <v/>
      </c>
      <c r="Q58" s="14">
        <f>INDEX('البيانات'!$D$2:$AB$17,$D58,5)</f>
        <v/>
      </c>
      <c r="R58" s="14">
        <f>INDEX('البيانات'!$D$2:$AB$17,$D58,6)</f>
        <v/>
      </c>
      <c r="S58" s="14">
        <f>INDEX('البيانات'!$D$2:$AB$17,$D58,7)</f>
        <v/>
      </c>
      <c r="T58" s="14">
        <f>INDEX('البيانات'!$D$2:$AB$17,$D58,8)</f>
        <v/>
      </c>
      <c r="U58" s="14">
        <f>INDEX('البيانات'!$D$2:$AB$17,$D58,9)</f>
        <v/>
      </c>
      <c r="V58" s="14">
        <f>INDEX('البيانات'!$D$2:$AB$17,$D58,10)</f>
        <v/>
      </c>
      <c r="W58" s="14">
        <f>INDEX('البيانات'!$D$2:$AB$17,$D58,11)</f>
        <v/>
      </c>
      <c r="X58" s="14">
        <f>INDEX('البيانات'!$D$2:$AB$17,$D58,12)</f>
        <v/>
      </c>
      <c r="Y58" s="14">
        <f>INDEX('البيانات'!$D$2:$AB$17,$D58,13)</f>
        <v/>
      </c>
      <c r="Z58" s="14">
        <f>INDEX('البيانات'!$D$2:$AB$17,$D58,14)</f>
        <v/>
      </c>
      <c r="AA58" s="14">
        <f>INDEX('البيانات'!$D$2:$AB$17,$D58,15)</f>
        <v/>
      </c>
      <c r="AB58" s="14">
        <f>INDEX('البيانات'!$D$2:$AB$17,$D58,16)</f>
        <v/>
      </c>
      <c r="AC58" s="14">
        <f>INDEX('البيانات'!$D$2:$AB$17,$D58,17)</f>
        <v/>
      </c>
      <c r="AD58" s="14">
        <f>INDEX('البيانات'!$D$2:$AB$17,$D58,18)</f>
        <v/>
      </c>
      <c r="AE58" s="14">
        <f>INDEX('البيانات'!$D$2:$AB$17,$D58,19)</f>
        <v/>
      </c>
      <c r="AF58" s="14">
        <f>INDEX('البيانات'!$D$2:$AB$17,$D58,20)</f>
        <v/>
      </c>
      <c r="AG58" s="14">
        <f>INDEX('البيانات'!$D$2:$AB$17,$D58,21)</f>
        <v/>
      </c>
      <c r="AH58" s="14">
        <f>INDEX('البيانات'!$D$2:$AB$17,$D58,22)</f>
        <v/>
      </c>
      <c r="AI58" s="14">
        <f>INDEX('البيانات'!$D$2:$AB$17,$D58,23)</f>
        <v/>
      </c>
      <c r="AJ58" s="14">
        <f>INDEX('البيانات'!$D$2:$AB$17,$D58,24)</f>
        <v/>
      </c>
      <c r="AK58" s="14">
        <f>INDEX('البيانات'!$D$2:$AB$17,$D58,25)</f>
        <v/>
      </c>
      <c r="AL58" s="9" t="n"/>
      <c r="AM58" s="9" t="n"/>
      <c r="AN58" s="9" t="n"/>
      <c r="AO58" s="9" t="n"/>
      <c r="AP58" s="9" t="n"/>
      <c r="AQ58" s="9" t="n"/>
      <c r="AR58" s="9" t="n"/>
      <c r="AS58" s="9" t="n"/>
      <c r="AT58" s="9" t="n"/>
      <c r="AU58" s="9" t="n"/>
      <c r="AV58" s="9" t="n"/>
      <c r="AW58" s="9" t="n"/>
      <c r="AX58" s="9" t="n"/>
      <c r="AY58" s="9" t="n"/>
      <c r="AZ58" s="9" t="n"/>
      <c r="BA58" s="9" t="n"/>
      <c r="BB58" s="9" t="n"/>
      <c r="BC58" s="9" t="n"/>
      <c r="BD58" s="9" t="n"/>
      <c r="BE58" s="9" t="n"/>
      <c r="BF58" s="9" t="n"/>
      <c r="BG58" s="9" t="n"/>
      <c r="BH58" s="9" t="n"/>
      <c r="BI58" s="9" t="n"/>
      <c r="BJ58" s="9" t="n"/>
    </row>
    <row r="59">
      <c r="A59" s="12">
        <f>A58+1</f>
        <v/>
      </c>
      <c r="B59" s="12">
        <f>INT((A59-1)/$E$4)+1</f>
        <v/>
      </c>
      <c r="C59" s="12">
        <f>MOD(A59-1,$E$4)+1</f>
        <v/>
      </c>
      <c r="D59" s="14">
        <f>MATCH(C59,'البيانات'!$B$2:$B$17,0)</f>
        <v/>
      </c>
      <c r="E59" s="12">
        <f>INDEX('البيانات'!$C$2:$C$17,D59)</f>
        <v/>
      </c>
      <c r="F59" s="9" t="n"/>
      <c r="G59" s="15" t="n"/>
      <c r="H59" s="12">
        <f>IF(G59="","",IF(G59&gt;=0.5,1,0))</f>
        <v/>
      </c>
      <c r="I59" s="12">
        <f>IF(H59="","",IF(H59=E59,0,1))</f>
        <v/>
      </c>
      <c r="J59" s="16">
        <f>IF(G59="","",-(E59*LN(MAX(G59,0.000000001))+(1-E59)*LN(MAX(1-G59,0.000000001))))</f>
        <v/>
      </c>
      <c r="K59" s="15" t="n"/>
      <c r="L59" s="9" t="n"/>
      <c r="M59" s="14">
        <f>INDEX('البيانات'!$D$2:$AB$17,$D59,1)</f>
        <v/>
      </c>
      <c r="N59" s="14">
        <f>INDEX('البيانات'!$D$2:$AB$17,$D59,2)</f>
        <v/>
      </c>
      <c r="O59" s="14">
        <f>INDEX('البيانات'!$D$2:$AB$17,$D59,3)</f>
        <v/>
      </c>
      <c r="P59" s="14">
        <f>INDEX('البيانات'!$D$2:$AB$17,$D59,4)</f>
        <v/>
      </c>
      <c r="Q59" s="14">
        <f>INDEX('البيانات'!$D$2:$AB$17,$D59,5)</f>
        <v/>
      </c>
      <c r="R59" s="14">
        <f>INDEX('البيانات'!$D$2:$AB$17,$D59,6)</f>
        <v/>
      </c>
      <c r="S59" s="14">
        <f>INDEX('البيانات'!$D$2:$AB$17,$D59,7)</f>
        <v/>
      </c>
      <c r="T59" s="14">
        <f>INDEX('البيانات'!$D$2:$AB$17,$D59,8)</f>
        <v/>
      </c>
      <c r="U59" s="14">
        <f>INDEX('البيانات'!$D$2:$AB$17,$D59,9)</f>
        <v/>
      </c>
      <c r="V59" s="14">
        <f>INDEX('البيانات'!$D$2:$AB$17,$D59,10)</f>
        <v/>
      </c>
      <c r="W59" s="14">
        <f>INDEX('البيانات'!$D$2:$AB$17,$D59,11)</f>
        <v/>
      </c>
      <c r="X59" s="14">
        <f>INDEX('البيانات'!$D$2:$AB$17,$D59,12)</f>
        <v/>
      </c>
      <c r="Y59" s="14">
        <f>INDEX('البيانات'!$D$2:$AB$17,$D59,13)</f>
        <v/>
      </c>
      <c r="Z59" s="14">
        <f>INDEX('البيانات'!$D$2:$AB$17,$D59,14)</f>
        <v/>
      </c>
      <c r="AA59" s="14">
        <f>INDEX('البيانات'!$D$2:$AB$17,$D59,15)</f>
        <v/>
      </c>
      <c r="AB59" s="14">
        <f>INDEX('البيانات'!$D$2:$AB$17,$D59,16)</f>
        <v/>
      </c>
      <c r="AC59" s="14">
        <f>INDEX('البيانات'!$D$2:$AB$17,$D59,17)</f>
        <v/>
      </c>
      <c r="AD59" s="14">
        <f>INDEX('البيانات'!$D$2:$AB$17,$D59,18)</f>
        <v/>
      </c>
      <c r="AE59" s="14">
        <f>INDEX('البيانات'!$D$2:$AB$17,$D59,19)</f>
        <v/>
      </c>
      <c r="AF59" s="14">
        <f>INDEX('البيانات'!$D$2:$AB$17,$D59,20)</f>
        <v/>
      </c>
      <c r="AG59" s="14">
        <f>INDEX('البيانات'!$D$2:$AB$17,$D59,21)</f>
        <v/>
      </c>
      <c r="AH59" s="14">
        <f>INDEX('البيانات'!$D$2:$AB$17,$D59,22)</f>
        <v/>
      </c>
      <c r="AI59" s="14">
        <f>INDEX('البيانات'!$D$2:$AB$17,$D59,23)</f>
        <v/>
      </c>
      <c r="AJ59" s="14">
        <f>INDEX('البيانات'!$D$2:$AB$17,$D59,24)</f>
        <v/>
      </c>
      <c r="AK59" s="14">
        <f>INDEX('البيانات'!$D$2:$AB$17,$D59,25)</f>
        <v/>
      </c>
      <c r="AL59" s="9" t="n"/>
      <c r="AM59" s="9" t="n"/>
      <c r="AN59" s="9" t="n"/>
      <c r="AO59" s="9" t="n"/>
      <c r="AP59" s="9" t="n"/>
      <c r="AQ59" s="9" t="n"/>
      <c r="AR59" s="9" t="n"/>
      <c r="AS59" s="9" t="n"/>
      <c r="AT59" s="9" t="n"/>
      <c r="AU59" s="9" t="n"/>
      <c r="AV59" s="9" t="n"/>
      <c r="AW59" s="9" t="n"/>
      <c r="AX59" s="9" t="n"/>
      <c r="AY59" s="9" t="n"/>
      <c r="AZ59" s="9" t="n"/>
      <c r="BA59" s="9" t="n"/>
      <c r="BB59" s="9" t="n"/>
      <c r="BC59" s="9" t="n"/>
      <c r="BD59" s="9" t="n"/>
      <c r="BE59" s="9" t="n"/>
      <c r="BF59" s="9" t="n"/>
      <c r="BG59" s="9" t="n"/>
      <c r="BH59" s="9" t="n"/>
      <c r="BI59" s="9" t="n"/>
      <c r="BJ59" s="9" t="n"/>
    </row>
    <row r="60">
      <c r="A60" s="12">
        <f>A59+1</f>
        <v/>
      </c>
      <c r="B60" s="12">
        <f>INT((A60-1)/$E$4)+1</f>
        <v/>
      </c>
      <c r="C60" s="12">
        <f>MOD(A60-1,$E$4)+1</f>
        <v/>
      </c>
      <c r="D60" s="14">
        <f>MATCH(C60,'البيانات'!$B$2:$B$17,0)</f>
        <v/>
      </c>
      <c r="E60" s="12">
        <f>INDEX('البيانات'!$C$2:$C$17,D60)</f>
        <v/>
      </c>
      <c r="F60" s="9" t="n"/>
      <c r="G60" s="15" t="n"/>
      <c r="H60" s="12">
        <f>IF(G60="","",IF(G60&gt;=0.5,1,0))</f>
        <v/>
      </c>
      <c r="I60" s="12">
        <f>IF(H60="","",IF(H60=E60,0,1))</f>
        <v/>
      </c>
      <c r="J60" s="16">
        <f>IF(G60="","",-(E60*LN(MAX(G60,0.000000001))+(1-E60)*LN(MAX(1-G60,0.000000001))))</f>
        <v/>
      </c>
      <c r="K60" s="15" t="n"/>
      <c r="L60" s="9" t="n"/>
      <c r="M60" s="14">
        <f>INDEX('البيانات'!$D$2:$AB$17,$D60,1)</f>
        <v/>
      </c>
      <c r="N60" s="14">
        <f>INDEX('البيانات'!$D$2:$AB$17,$D60,2)</f>
        <v/>
      </c>
      <c r="O60" s="14">
        <f>INDEX('البيانات'!$D$2:$AB$17,$D60,3)</f>
        <v/>
      </c>
      <c r="P60" s="14">
        <f>INDEX('البيانات'!$D$2:$AB$17,$D60,4)</f>
        <v/>
      </c>
      <c r="Q60" s="14">
        <f>INDEX('البيانات'!$D$2:$AB$17,$D60,5)</f>
        <v/>
      </c>
      <c r="R60" s="14">
        <f>INDEX('البيانات'!$D$2:$AB$17,$D60,6)</f>
        <v/>
      </c>
      <c r="S60" s="14">
        <f>INDEX('البيانات'!$D$2:$AB$17,$D60,7)</f>
        <v/>
      </c>
      <c r="T60" s="14">
        <f>INDEX('البيانات'!$D$2:$AB$17,$D60,8)</f>
        <v/>
      </c>
      <c r="U60" s="14">
        <f>INDEX('البيانات'!$D$2:$AB$17,$D60,9)</f>
        <v/>
      </c>
      <c r="V60" s="14">
        <f>INDEX('البيانات'!$D$2:$AB$17,$D60,10)</f>
        <v/>
      </c>
      <c r="W60" s="14">
        <f>INDEX('البيانات'!$D$2:$AB$17,$D60,11)</f>
        <v/>
      </c>
      <c r="X60" s="14">
        <f>INDEX('البيانات'!$D$2:$AB$17,$D60,12)</f>
        <v/>
      </c>
      <c r="Y60" s="14">
        <f>INDEX('البيانات'!$D$2:$AB$17,$D60,13)</f>
        <v/>
      </c>
      <c r="Z60" s="14">
        <f>INDEX('البيانات'!$D$2:$AB$17,$D60,14)</f>
        <v/>
      </c>
      <c r="AA60" s="14">
        <f>INDEX('البيانات'!$D$2:$AB$17,$D60,15)</f>
        <v/>
      </c>
      <c r="AB60" s="14">
        <f>INDEX('البيانات'!$D$2:$AB$17,$D60,16)</f>
        <v/>
      </c>
      <c r="AC60" s="14">
        <f>INDEX('البيانات'!$D$2:$AB$17,$D60,17)</f>
        <v/>
      </c>
      <c r="AD60" s="14">
        <f>INDEX('البيانات'!$D$2:$AB$17,$D60,18)</f>
        <v/>
      </c>
      <c r="AE60" s="14">
        <f>INDEX('البيانات'!$D$2:$AB$17,$D60,19)</f>
        <v/>
      </c>
      <c r="AF60" s="14">
        <f>INDEX('البيانات'!$D$2:$AB$17,$D60,20)</f>
        <v/>
      </c>
      <c r="AG60" s="14">
        <f>INDEX('البيانات'!$D$2:$AB$17,$D60,21)</f>
        <v/>
      </c>
      <c r="AH60" s="14">
        <f>INDEX('البيانات'!$D$2:$AB$17,$D60,22)</f>
        <v/>
      </c>
      <c r="AI60" s="14">
        <f>INDEX('البيانات'!$D$2:$AB$17,$D60,23)</f>
        <v/>
      </c>
      <c r="AJ60" s="14">
        <f>INDEX('البيانات'!$D$2:$AB$17,$D60,24)</f>
        <v/>
      </c>
      <c r="AK60" s="14">
        <f>INDEX('البيانات'!$D$2:$AB$17,$D60,25)</f>
        <v/>
      </c>
      <c r="AL60" s="9" t="n"/>
      <c r="AM60" s="9" t="n"/>
      <c r="AN60" s="9" t="n"/>
      <c r="AO60" s="9" t="n"/>
      <c r="AP60" s="9" t="n"/>
      <c r="AQ60" s="9" t="n"/>
      <c r="AR60" s="9" t="n"/>
      <c r="AS60" s="9" t="n"/>
      <c r="AT60" s="9" t="n"/>
      <c r="AU60" s="9" t="n"/>
      <c r="AV60" s="9" t="n"/>
      <c r="AW60" s="9" t="n"/>
      <c r="AX60" s="9" t="n"/>
      <c r="AY60" s="9" t="n"/>
      <c r="AZ60" s="9" t="n"/>
      <c r="BA60" s="9" t="n"/>
      <c r="BB60" s="9" t="n"/>
      <c r="BC60" s="9" t="n"/>
      <c r="BD60" s="9" t="n"/>
      <c r="BE60" s="9" t="n"/>
      <c r="BF60" s="9" t="n"/>
      <c r="BG60" s="9" t="n"/>
      <c r="BH60" s="9" t="n"/>
      <c r="BI60" s="9" t="n"/>
      <c r="BJ60" s="9" t="n"/>
    </row>
    <row r="61">
      <c r="A61" s="12">
        <f>A60+1</f>
        <v/>
      </c>
      <c r="B61" s="12">
        <f>INT((A61-1)/$E$4)+1</f>
        <v/>
      </c>
      <c r="C61" s="12">
        <f>MOD(A61-1,$E$4)+1</f>
        <v/>
      </c>
      <c r="D61" s="14">
        <f>MATCH(C61,'البيانات'!$B$2:$B$17,0)</f>
        <v/>
      </c>
      <c r="E61" s="12">
        <f>INDEX('البيانات'!$C$2:$C$17,D61)</f>
        <v/>
      </c>
      <c r="F61" s="9" t="n"/>
      <c r="G61" s="15" t="n"/>
      <c r="H61" s="12">
        <f>IF(G61="","",IF(G61&gt;=0.5,1,0))</f>
        <v/>
      </c>
      <c r="I61" s="12">
        <f>IF(H61="","",IF(H61=E61,0,1))</f>
        <v/>
      </c>
      <c r="J61" s="16">
        <f>IF(G61="","",-(E61*LN(MAX(G61,0.000000001))+(1-E61)*LN(MAX(1-G61,0.000000001))))</f>
        <v/>
      </c>
      <c r="K61" s="15" t="n"/>
      <c r="L61" s="9" t="n"/>
      <c r="M61" s="14">
        <f>INDEX('البيانات'!$D$2:$AB$17,$D61,1)</f>
        <v/>
      </c>
      <c r="N61" s="14">
        <f>INDEX('البيانات'!$D$2:$AB$17,$D61,2)</f>
        <v/>
      </c>
      <c r="O61" s="14">
        <f>INDEX('البيانات'!$D$2:$AB$17,$D61,3)</f>
        <v/>
      </c>
      <c r="P61" s="14">
        <f>INDEX('البيانات'!$D$2:$AB$17,$D61,4)</f>
        <v/>
      </c>
      <c r="Q61" s="14">
        <f>INDEX('البيانات'!$D$2:$AB$17,$D61,5)</f>
        <v/>
      </c>
      <c r="R61" s="14">
        <f>INDEX('البيانات'!$D$2:$AB$17,$D61,6)</f>
        <v/>
      </c>
      <c r="S61" s="14">
        <f>INDEX('البيانات'!$D$2:$AB$17,$D61,7)</f>
        <v/>
      </c>
      <c r="T61" s="14">
        <f>INDEX('البيانات'!$D$2:$AB$17,$D61,8)</f>
        <v/>
      </c>
      <c r="U61" s="14">
        <f>INDEX('البيانات'!$D$2:$AB$17,$D61,9)</f>
        <v/>
      </c>
      <c r="V61" s="14">
        <f>INDEX('البيانات'!$D$2:$AB$17,$D61,10)</f>
        <v/>
      </c>
      <c r="W61" s="14">
        <f>INDEX('البيانات'!$D$2:$AB$17,$D61,11)</f>
        <v/>
      </c>
      <c r="X61" s="14">
        <f>INDEX('البيانات'!$D$2:$AB$17,$D61,12)</f>
        <v/>
      </c>
      <c r="Y61" s="14">
        <f>INDEX('البيانات'!$D$2:$AB$17,$D61,13)</f>
        <v/>
      </c>
      <c r="Z61" s="14">
        <f>INDEX('البيانات'!$D$2:$AB$17,$D61,14)</f>
        <v/>
      </c>
      <c r="AA61" s="14">
        <f>INDEX('البيانات'!$D$2:$AB$17,$D61,15)</f>
        <v/>
      </c>
      <c r="AB61" s="14">
        <f>INDEX('البيانات'!$D$2:$AB$17,$D61,16)</f>
        <v/>
      </c>
      <c r="AC61" s="14">
        <f>INDEX('البيانات'!$D$2:$AB$17,$D61,17)</f>
        <v/>
      </c>
      <c r="AD61" s="14">
        <f>INDEX('البيانات'!$D$2:$AB$17,$D61,18)</f>
        <v/>
      </c>
      <c r="AE61" s="14">
        <f>INDEX('البيانات'!$D$2:$AB$17,$D61,19)</f>
        <v/>
      </c>
      <c r="AF61" s="14">
        <f>INDEX('البيانات'!$D$2:$AB$17,$D61,20)</f>
        <v/>
      </c>
      <c r="AG61" s="14">
        <f>INDEX('البيانات'!$D$2:$AB$17,$D61,21)</f>
        <v/>
      </c>
      <c r="AH61" s="14">
        <f>INDEX('البيانات'!$D$2:$AB$17,$D61,22)</f>
        <v/>
      </c>
      <c r="AI61" s="14">
        <f>INDEX('البيانات'!$D$2:$AB$17,$D61,23)</f>
        <v/>
      </c>
      <c r="AJ61" s="14">
        <f>INDEX('البيانات'!$D$2:$AB$17,$D61,24)</f>
        <v/>
      </c>
      <c r="AK61" s="14">
        <f>INDEX('البيانات'!$D$2:$AB$17,$D61,25)</f>
        <v/>
      </c>
      <c r="AL61" s="9" t="n"/>
      <c r="AM61" s="9" t="n"/>
      <c r="AN61" s="9" t="n"/>
      <c r="AO61" s="9" t="n"/>
      <c r="AP61" s="9" t="n"/>
      <c r="AQ61" s="9" t="n"/>
      <c r="AR61" s="9" t="n"/>
      <c r="AS61" s="9" t="n"/>
      <c r="AT61" s="9" t="n"/>
      <c r="AU61" s="9" t="n"/>
      <c r="AV61" s="9" t="n"/>
      <c r="AW61" s="9" t="n"/>
      <c r="AX61" s="9" t="n"/>
      <c r="AY61" s="9" t="n"/>
      <c r="AZ61" s="9" t="n"/>
      <c r="BA61" s="9" t="n"/>
      <c r="BB61" s="9" t="n"/>
      <c r="BC61" s="9" t="n"/>
      <c r="BD61" s="9" t="n"/>
      <c r="BE61" s="9" t="n"/>
      <c r="BF61" s="9" t="n"/>
      <c r="BG61" s="9" t="n"/>
      <c r="BH61" s="9" t="n"/>
      <c r="BI61" s="9" t="n"/>
      <c r="BJ61" s="9" t="n"/>
    </row>
    <row r="62">
      <c r="A62" s="12">
        <f>A61+1</f>
        <v/>
      </c>
      <c r="B62" s="12">
        <f>INT((A62-1)/$E$4)+1</f>
        <v/>
      </c>
      <c r="C62" s="12">
        <f>MOD(A62-1,$E$4)+1</f>
        <v/>
      </c>
      <c r="D62" s="14">
        <f>MATCH(C62,'البيانات'!$B$2:$B$17,0)</f>
        <v/>
      </c>
      <c r="E62" s="12">
        <f>INDEX('البيانات'!$C$2:$C$17,D62)</f>
        <v/>
      </c>
      <c r="F62" s="9" t="n"/>
      <c r="G62" s="15" t="n"/>
      <c r="H62" s="12">
        <f>IF(G62="","",IF(G62&gt;=0.5,1,0))</f>
        <v/>
      </c>
      <c r="I62" s="12">
        <f>IF(H62="","",IF(H62=E62,0,1))</f>
        <v/>
      </c>
      <c r="J62" s="16">
        <f>IF(G62="","",-(E62*LN(MAX(G62,0.000000001))+(1-E62)*LN(MAX(1-G62,0.000000001))))</f>
        <v/>
      </c>
      <c r="K62" s="15" t="n"/>
      <c r="L62" s="9" t="n"/>
      <c r="M62" s="14">
        <f>INDEX('البيانات'!$D$2:$AB$17,$D62,1)</f>
        <v/>
      </c>
      <c r="N62" s="14">
        <f>INDEX('البيانات'!$D$2:$AB$17,$D62,2)</f>
        <v/>
      </c>
      <c r="O62" s="14">
        <f>INDEX('البيانات'!$D$2:$AB$17,$D62,3)</f>
        <v/>
      </c>
      <c r="P62" s="14">
        <f>INDEX('البيانات'!$D$2:$AB$17,$D62,4)</f>
        <v/>
      </c>
      <c r="Q62" s="14">
        <f>INDEX('البيانات'!$D$2:$AB$17,$D62,5)</f>
        <v/>
      </c>
      <c r="R62" s="14">
        <f>INDEX('البيانات'!$D$2:$AB$17,$D62,6)</f>
        <v/>
      </c>
      <c r="S62" s="14">
        <f>INDEX('البيانات'!$D$2:$AB$17,$D62,7)</f>
        <v/>
      </c>
      <c r="T62" s="14">
        <f>INDEX('البيانات'!$D$2:$AB$17,$D62,8)</f>
        <v/>
      </c>
      <c r="U62" s="14">
        <f>INDEX('البيانات'!$D$2:$AB$17,$D62,9)</f>
        <v/>
      </c>
      <c r="V62" s="14">
        <f>INDEX('البيانات'!$D$2:$AB$17,$D62,10)</f>
        <v/>
      </c>
      <c r="W62" s="14">
        <f>INDEX('البيانات'!$D$2:$AB$17,$D62,11)</f>
        <v/>
      </c>
      <c r="X62" s="14">
        <f>INDEX('البيانات'!$D$2:$AB$17,$D62,12)</f>
        <v/>
      </c>
      <c r="Y62" s="14">
        <f>INDEX('البيانات'!$D$2:$AB$17,$D62,13)</f>
        <v/>
      </c>
      <c r="Z62" s="14">
        <f>INDEX('البيانات'!$D$2:$AB$17,$D62,14)</f>
        <v/>
      </c>
      <c r="AA62" s="14">
        <f>INDEX('البيانات'!$D$2:$AB$17,$D62,15)</f>
        <v/>
      </c>
      <c r="AB62" s="14">
        <f>INDEX('البيانات'!$D$2:$AB$17,$D62,16)</f>
        <v/>
      </c>
      <c r="AC62" s="14">
        <f>INDEX('البيانات'!$D$2:$AB$17,$D62,17)</f>
        <v/>
      </c>
      <c r="AD62" s="14">
        <f>INDEX('البيانات'!$D$2:$AB$17,$D62,18)</f>
        <v/>
      </c>
      <c r="AE62" s="14">
        <f>INDEX('البيانات'!$D$2:$AB$17,$D62,19)</f>
        <v/>
      </c>
      <c r="AF62" s="14">
        <f>INDEX('البيانات'!$D$2:$AB$17,$D62,20)</f>
        <v/>
      </c>
      <c r="AG62" s="14">
        <f>INDEX('البيانات'!$D$2:$AB$17,$D62,21)</f>
        <v/>
      </c>
      <c r="AH62" s="14">
        <f>INDEX('البيانات'!$D$2:$AB$17,$D62,22)</f>
        <v/>
      </c>
      <c r="AI62" s="14">
        <f>INDEX('البيانات'!$D$2:$AB$17,$D62,23)</f>
        <v/>
      </c>
      <c r="AJ62" s="14">
        <f>INDEX('البيانات'!$D$2:$AB$17,$D62,24)</f>
        <v/>
      </c>
      <c r="AK62" s="14">
        <f>INDEX('البيانات'!$D$2:$AB$17,$D62,25)</f>
        <v/>
      </c>
      <c r="AL62" s="9" t="n"/>
      <c r="AM62" s="9" t="n"/>
      <c r="AN62" s="9" t="n"/>
      <c r="AO62" s="9" t="n"/>
      <c r="AP62" s="9" t="n"/>
      <c r="AQ62" s="9" t="n"/>
      <c r="AR62" s="9" t="n"/>
      <c r="AS62" s="9" t="n"/>
      <c r="AT62" s="9" t="n"/>
      <c r="AU62" s="9" t="n"/>
      <c r="AV62" s="9" t="n"/>
      <c r="AW62" s="9" t="n"/>
      <c r="AX62" s="9" t="n"/>
      <c r="AY62" s="9" t="n"/>
      <c r="AZ62" s="9" t="n"/>
      <c r="BA62" s="9" t="n"/>
      <c r="BB62" s="9" t="n"/>
      <c r="BC62" s="9" t="n"/>
      <c r="BD62" s="9" t="n"/>
      <c r="BE62" s="9" t="n"/>
      <c r="BF62" s="9" t="n"/>
      <c r="BG62" s="9" t="n"/>
      <c r="BH62" s="9" t="n"/>
      <c r="BI62" s="9" t="n"/>
      <c r="BJ62" s="9" t="n"/>
    </row>
    <row r="63">
      <c r="A63" s="12">
        <f>A62+1</f>
        <v/>
      </c>
      <c r="B63" s="12">
        <f>INT((A63-1)/$E$4)+1</f>
        <v/>
      </c>
      <c r="C63" s="12">
        <f>MOD(A63-1,$E$4)+1</f>
        <v/>
      </c>
      <c r="D63" s="14">
        <f>MATCH(C63,'البيانات'!$B$2:$B$17,0)</f>
        <v/>
      </c>
      <c r="E63" s="12">
        <f>INDEX('البيانات'!$C$2:$C$17,D63)</f>
        <v/>
      </c>
      <c r="F63" s="9" t="n"/>
      <c r="G63" s="15" t="n"/>
      <c r="H63" s="12">
        <f>IF(G63="","",IF(G63&gt;=0.5,1,0))</f>
        <v/>
      </c>
      <c r="I63" s="12">
        <f>IF(H63="","",IF(H63=E63,0,1))</f>
        <v/>
      </c>
      <c r="J63" s="16">
        <f>IF(G63="","",-(E63*LN(MAX(G63,0.000000001))+(1-E63)*LN(MAX(1-G63,0.000000001))))</f>
        <v/>
      </c>
      <c r="K63" s="15" t="n"/>
      <c r="L63" s="9" t="n"/>
      <c r="M63" s="14">
        <f>INDEX('البيانات'!$D$2:$AB$17,$D63,1)</f>
        <v/>
      </c>
      <c r="N63" s="14">
        <f>INDEX('البيانات'!$D$2:$AB$17,$D63,2)</f>
        <v/>
      </c>
      <c r="O63" s="14">
        <f>INDEX('البيانات'!$D$2:$AB$17,$D63,3)</f>
        <v/>
      </c>
      <c r="P63" s="14">
        <f>INDEX('البيانات'!$D$2:$AB$17,$D63,4)</f>
        <v/>
      </c>
      <c r="Q63" s="14">
        <f>INDEX('البيانات'!$D$2:$AB$17,$D63,5)</f>
        <v/>
      </c>
      <c r="R63" s="14">
        <f>INDEX('البيانات'!$D$2:$AB$17,$D63,6)</f>
        <v/>
      </c>
      <c r="S63" s="14">
        <f>INDEX('البيانات'!$D$2:$AB$17,$D63,7)</f>
        <v/>
      </c>
      <c r="T63" s="14">
        <f>INDEX('البيانات'!$D$2:$AB$17,$D63,8)</f>
        <v/>
      </c>
      <c r="U63" s="14">
        <f>INDEX('البيانات'!$D$2:$AB$17,$D63,9)</f>
        <v/>
      </c>
      <c r="V63" s="14">
        <f>INDEX('البيانات'!$D$2:$AB$17,$D63,10)</f>
        <v/>
      </c>
      <c r="W63" s="14">
        <f>INDEX('البيانات'!$D$2:$AB$17,$D63,11)</f>
        <v/>
      </c>
      <c r="X63" s="14">
        <f>INDEX('البيانات'!$D$2:$AB$17,$D63,12)</f>
        <v/>
      </c>
      <c r="Y63" s="14">
        <f>INDEX('البيانات'!$D$2:$AB$17,$D63,13)</f>
        <v/>
      </c>
      <c r="Z63" s="14">
        <f>INDEX('البيانات'!$D$2:$AB$17,$D63,14)</f>
        <v/>
      </c>
      <c r="AA63" s="14">
        <f>INDEX('البيانات'!$D$2:$AB$17,$D63,15)</f>
        <v/>
      </c>
      <c r="AB63" s="14">
        <f>INDEX('البيانات'!$D$2:$AB$17,$D63,16)</f>
        <v/>
      </c>
      <c r="AC63" s="14">
        <f>INDEX('البيانات'!$D$2:$AB$17,$D63,17)</f>
        <v/>
      </c>
      <c r="AD63" s="14">
        <f>INDEX('البيانات'!$D$2:$AB$17,$D63,18)</f>
        <v/>
      </c>
      <c r="AE63" s="14">
        <f>INDEX('البيانات'!$D$2:$AB$17,$D63,19)</f>
        <v/>
      </c>
      <c r="AF63" s="14">
        <f>INDEX('البيانات'!$D$2:$AB$17,$D63,20)</f>
        <v/>
      </c>
      <c r="AG63" s="14">
        <f>INDEX('البيانات'!$D$2:$AB$17,$D63,21)</f>
        <v/>
      </c>
      <c r="AH63" s="14">
        <f>INDEX('البيانات'!$D$2:$AB$17,$D63,22)</f>
        <v/>
      </c>
      <c r="AI63" s="14">
        <f>INDEX('البيانات'!$D$2:$AB$17,$D63,23)</f>
        <v/>
      </c>
      <c r="AJ63" s="14">
        <f>INDEX('البيانات'!$D$2:$AB$17,$D63,24)</f>
        <v/>
      </c>
      <c r="AK63" s="14">
        <f>INDEX('البيانات'!$D$2:$AB$17,$D63,25)</f>
        <v/>
      </c>
      <c r="AL63" s="9" t="n"/>
      <c r="AM63" s="9" t="n"/>
      <c r="AN63" s="9" t="n"/>
      <c r="AO63" s="9" t="n"/>
      <c r="AP63" s="9" t="n"/>
      <c r="AQ63" s="9" t="n"/>
      <c r="AR63" s="9" t="n"/>
      <c r="AS63" s="9" t="n"/>
      <c r="AT63" s="9" t="n"/>
      <c r="AU63" s="9" t="n"/>
      <c r="AV63" s="9" t="n"/>
      <c r="AW63" s="9" t="n"/>
      <c r="AX63" s="9" t="n"/>
      <c r="AY63" s="9" t="n"/>
      <c r="AZ63" s="9" t="n"/>
      <c r="BA63" s="9" t="n"/>
      <c r="BB63" s="9" t="n"/>
      <c r="BC63" s="9" t="n"/>
      <c r="BD63" s="9" t="n"/>
      <c r="BE63" s="9" t="n"/>
      <c r="BF63" s="9" t="n"/>
      <c r="BG63" s="9" t="n"/>
      <c r="BH63" s="9" t="n"/>
      <c r="BI63" s="9" t="n"/>
      <c r="BJ63" s="9" t="n"/>
    </row>
    <row r="64">
      <c r="A64" s="12">
        <f>A63+1</f>
        <v/>
      </c>
      <c r="B64" s="12">
        <f>INT((A64-1)/$E$4)+1</f>
        <v/>
      </c>
      <c r="C64" s="12">
        <f>MOD(A64-1,$E$4)+1</f>
        <v/>
      </c>
      <c r="D64" s="14">
        <f>MATCH(C64,'البيانات'!$B$2:$B$17,0)</f>
        <v/>
      </c>
      <c r="E64" s="12">
        <f>INDEX('البيانات'!$C$2:$C$17,D64)</f>
        <v/>
      </c>
      <c r="F64" s="9" t="n"/>
      <c r="G64" s="15" t="n"/>
      <c r="H64" s="12">
        <f>IF(G64="","",IF(G64&gt;=0.5,1,0))</f>
        <v/>
      </c>
      <c r="I64" s="12">
        <f>IF(H64="","",IF(H64=E64,0,1))</f>
        <v/>
      </c>
      <c r="J64" s="16">
        <f>IF(G64="","",-(E64*LN(MAX(G64,0.000000001))+(1-E64)*LN(MAX(1-G64,0.000000001))))</f>
        <v/>
      </c>
      <c r="K64" s="15" t="n"/>
      <c r="L64" s="9" t="n"/>
      <c r="M64" s="14">
        <f>INDEX('البيانات'!$D$2:$AB$17,$D64,1)</f>
        <v/>
      </c>
      <c r="N64" s="14">
        <f>INDEX('البيانات'!$D$2:$AB$17,$D64,2)</f>
        <v/>
      </c>
      <c r="O64" s="14">
        <f>INDEX('البيانات'!$D$2:$AB$17,$D64,3)</f>
        <v/>
      </c>
      <c r="P64" s="14">
        <f>INDEX('البيانات'!$D$2:$AB$17,$D64,4)</f>
        <v/>
      </c>
      <c r="Q64" s="14">
        <f>INDEX('البيانات'!$D$2:$AB$17,$D64,5)</f>
        <v/>
      </c>
      <c r="R64" s="14">
        <f>INDEX('البيانات'!$D$2:$AB$17,$D64,6)</f>
        <v/>
      </c>
      <c r="S64" s="14">
        <f>INDEX('البيانات'!$D$2:$AB$17,$D64,7)</f>
        <v/>
      </c>
      <c r="T64" s="14">
        <f>INDEX('البيانات'!$D$2:$AB$17,$D64,8)</f>
        <v/>
      </c>
      <c r="U64" s="14">
        <f>INDEX('البيانات'!$D$2:$AB$17,$D64,9)</f>
        <v/>
      </c>
      <c r="V64" s="14">
        <f>INDEX('البيانات'!$D$2:$AB$17,$D64,10)</f>
        <v/>
      </c>
      <c r="W64" s="14">
        <f>INDEX('البيانات'!$D$2:$AB$17,$D64,11)</f>
        <v/>
      </c>
      <c r="X64" s="14">
        <f>INDEX('البيانات'!$D$2:$AB$17,$D64,12)</f>
        <v/>
      </c>
      <c r="Y64" s="14">
        <f>INDEX('البيانات'!$D$2:$AB$17,$D64,13)</f>
        <v/>
      </c>
      <c r="Z64" s="14">
        <f>INDEX('البيانات'!$D$2:$AB$17,$D64,14)</f>
        <v/>
      </c>
      <c r="AA64" s="14">
        <f>INDEX('البيانات'!$D$2:$AB$17,$D64,15)</f>
        <v/>
      </c>
      <c r="AB64" s="14">
        <f>INDEX('البيانات'!$D$2:$AB$17,$D64,16)</f>
        <v/>
      </c>
      <c r="AC64" s="14">
        <f>INDEX('البيانات'!$D$2:$AB$17,$D64,17)</f>
        <v/>
      </c>
      <c r="AD64" s="14">
        <f>INDEX('البيانات'!$D$2:$AB$17,$D64,18)</f>
        <v/>
      </c>
      <c r="AE64" s="14">
        <f>INDEX('البيانات'!$D$2:$AB$17,$D64,19)</f>
        <v/>
      </c>
      <c r="AF64" s="14">
        <f>INDEX('البيانات'!$D$2:$AB$17,$D64,20)</f>
        <v/>
      </c>
      <c r="AG64" s="14">
        <f>INDEX('البيانات'!$D$2:$AB$17,$D64,21)</f>
        <v/>
      </c>
      <c r="AH64" s="14">
        <f>INDEX('البيانات'!$D$2:$AB$17,$D64,22)</f>
        <v/>
      </c>
      <c r="AI64" s="14">
        <f>INDEX('البيانات'!$D$2:$AB$17,$D64,23)</f>
        <v/>
      </c>
      <c r="AJ64" s="14">
        <f>INDEX('البيانات'!$D$2:$AB$17,$D64,24)</f>
        <v/>
      </c>
      <c r="AK64" s="14">
        <f>INDEX('البيانات'!$D$2:$AB$17,$D64,25)</f>
        <v/>
      </c>
      <c r="AL64" s="9" t="n"/>
      <c r="AM64" s="9" t="n"/>
      <c r="AN64" s="9" t="n"/>
      <c r="AO64" s="9" t="n"/>
      <c r="AP64" s="9" t="n"/>
      <c r="AQ64" s="9" t="n"/>
      <c r="AR64" s="9" t="n"/>
      <c r="AS64" s="9" t="n"/>
      <c r="AT64" s="9" t="n"/>
      <c r="AU64" s="9" t="n"/>
      <c r="AV64" s="9" t="n"/>
      <c r="AW64" s="9" t="n"/>
      <c r="AX64" s="9" t="n"/>
      <c r="AY64" s="9" t="n"/>
      <c r="AZ64" s="9" t="n"/>
      <c r="BA64" s="9" t="n"/>
      <c r="BB64" s="9" t="n"/>
      <c r="BC64" s="9" t="n"/>
      <c r="BD64" s="9" t="n"/>
      <c r="BE64" s="9" t="n"/>
      <c r="BF64" s="9" t="n"/>
      <c r="BG64" s="9" t="n"/>
      <c r="BH64" s="9" t="n"/>
      <c r="BI64" s="9" t="n"/>
      <c r="BJ64" s="9" t="n"/>
    </row>
    <row r="65">
      <c r="A65" s="12">
        <f>A64+1</f>
        <v/>
      </c>
      <c r="B65" s="12">
        <f>INT((A65-1)/$E$4)+1</f>
        <v/>
      </c>
      <c r="C65" s="12">
        <f>MOD(A65-1,$E$4)+1</f>
        <v/>
      </c>
      <c r="D65" s="14">
        <f>MATCH(C65,'البيانات'!$B$2:$B$17,0)</f>
        <v/>
      </c>
      <c r="E65" s="12">
        <f>INDEX('البيانات'!$C$2:$C$17,D65)</f>
        <v/>
      </c>
      <c r="F65" s="9" t="n"/>
      <c r="G65" s="15" t="n"/>
      <c r="H65" s="12">
        <f>IF(G65="","",IF(G65&gt;=0.5,1,0))</f>
        <v/>
      </c>
      <c r="I65" s="12">
        <f>IF(H65="","",IF(H65=E65,0,1))</f>
        <v/>
      </c>
      <c r="J65" s="16">
        <f>IF(G65="","",-(E65*LN(MAX(G65,0.000000001))+(1-E65)*LN(MAX(1-G65,0.000000001))))</f>
        <v/>
      </c>
      <c r="K65" s="15" t="n"/>
      <c r="L65" s="9" t="n"/>
      <c r="M65" s="14">
        <f>INDEX('البيانات'!$D$2:$AB$17,$D65,1)</f>
        <v/>
      </c>
      <c r="N65" s="14">
        <f>INDEX('البيانات'!$D$2:$AB$17,$D65,2)</f>
        <v/>
      </c>
      <c r="O65" s="14">
        <f>INDEX('البيانات'!$D$2:$AB$17,$D65,3)</f>
        <v/>
      </c>
      <c r="P65" s="14">
        <f>INDEX('البيانات'!$D$2:$AB$17,$D65,4)</f>
        <v/>
      </c>
      <c r="Q65" s="14">
        <f>INDEX('البيانات'!$D$2:$AB$17,$D65,5)</f>
        <v/>
      </c>
      <c r="R65" s="14">
        <f>INDEX('البيانات'!$D$2:$AB$17,$D65,6)</f>
        <v/>
      </c>
      <c r="S65" s="14">
        <f>INDEX('البيانات'!$D$2:$AB$17,$D65,7)</f>
        <v/>
      </c>
      <c r="T65" s="14">
        <f>INDEX('البيانات'!$D$2:$AB$17,$D65,8)</f>
        <v/>
      </c>
      <c r="U65" s="14">
        <f>INDEX('البيانات'!$D$2:$AB$17,$D65,9)</f>
        <v/>
      </c>
      <c r="V65" s="14">
        <f>INDEX('البيانات'!$D$2:$AB$17,$D65,10)</f>
        <v/>
      </c>
      <c r="W65" s="14">
        <f>INDEX('البيانات'!$D$2:$AB$17,$D65,11)</f>
        <v/>
      </c>
      <c r="X65" s="14">
        <f>INDEX('البيانات'!$D$2:$AB$17,$D65,12)</f>
        <v/>
      </c>
      <c r="Y65" s="14">
        <f>INDEX('البيانات'!$D$2:$AB$17,$D65,13)</f>
        <v/>
      </c>
      <c r="Z65" s="14">
        <f>INDEX('البيانات'!$D$2:$AB$17,$D65,14)</f>
        <v/>
      </c>
      <c r="AA65" s="14">
        <f>INDEX('البيانات'!$D$2:$AB$17,$D65,15)</f>
        <v/>
      </c>
      <c r="AB65" s="14">
        <f>INDEX('البيانات'!$D$2:$AB$17,$D65,16)</f>
        <v/>
      </c>
      <c r="AC65" s="14">
        <f>INDEX('البيانات'!$D$2:$AB$17,$D65,17)</f>
        <v/>
      </c>
      <c r="AD65" s="14">
        <f>INDEX('البيانات'!$D$2:$AB$17,$D65,18)</f>
        <v/>
      </c>
      <c r="AE65" s="14">
        <f>INDEX('البيانات'!$D$2:$AB$17,$D65,19)</f>
        <v/>
      </c>
      <c r="AF65" s="14">
        <f>INDEX('البيانات'!$D$2:$AB$17,$D65,20)</f>
        <v/>
      </c>
      <c r="AG65" s="14">
        <f>INDEX('البيانات'!$D$2:$AB$17,$D65,21)</f>
        <v/>
      </c>
      <c r="AH65" s="14">
        <f>INDEX('البيانات'!$D$2:$AB$17,$D65,22)</f>
        <v/>
      </c>
      <c r="AI65" s="14">
        <f>INDEX('البيانات'!$D$2:$AB$17,$D65,23)</f>
        <v/>
      </c>
      <c r="AJ65" s="14">
        <f>INDEX('البيانات'!$D$2:$AB$17,$D65,24)</f>
        <v/>
      </c>
      <c r="AK65" s="14">
        <f>INDEX('البيانات'!$D$2:$AB$17,$D65,25)</f>
        <v/>
      </c>
      <c r="AL65" s="9" t="n"/>
      <c r="AM65" s="9" t="n"/>
      <c r="AN65" s="9" t="n"/>
      <c r="AO65" s="9" t="n"/>
      <c r="AP65" s="9" t="n"/>
      <c r="AQ65" s="9" t="n"/>
      <c r="AR65" s="9" t="n"/>
      <c r="AS65" s="9" t="n"/>
      <c r="AT65" s="9" t="n"/>
      <c r="AU65" s="9" t="n"/>
      <c r="AV65" s="9" t="n"/>
      <c r="AW65" s="9" t="n"/>
      <c r="AX65" s="9" t="n"/>
      <c r="AY65" s="9" t="n"/>
      <c r="AZ65" s="9" t="n"/>
      <c r="BA65" s="9" t="n"/>
      <c r="BB65" s="9" t="n"/>
      <c r="BC65" s="9" t="n"/>
      <c r="BD65" s="9" t="n"/>
      <c r="BE65" s="9" t="n"/>
      <c r="BF65" s="9" t="n"/>
      <c r="BG65" s="9" t="n"/>
      <c r="BH65" s="9" t="n"/>
      <c r="BI65" s="9" t="n"/>
      <c r="BJ65" s="9" t="n"/>
    </row>
    <row r="66">
      <c r="A66" s="12">
        <f>A65+1</f>
        <v/>
      </c>
      <c r="B66" s="12">
        <f>INT((A66-1)/$E$4)+1</f>
        <v/>
      </c>
      <c r="C66" s="12">
        <f>MOD(A66-1,$E$4)+1</f>
        <v/>
      </c>
      <c r="D66" s="14">
        <f>MATCH(C66,'البيانات'!$B$2:$B$17,0)</f>
        <v/>
      </c>
      <c r="E66" s="12">
        <f>INDEX('البيانات'!$C$2:$C$17,D66)</f>
        <v/>
      </c>
      <c r="F66" s="9" t="n"/>
      <c r="G66" s="15" t="n"/>
      <c r="H66" s="12">
        <f>IF(G66="","",IF(G66&gt;=0.5,1,0))</f>
        <v/>
      </c>
      <c r="I66" s="12">
        <f>IF(H66="","",IF(H66=E66,0,1))</f>
        <v/>
      </c>
      <c r="J66" s="16">
        <f>IF(G66="","",-(E66*LN(MAX(G66,0.000000001))+(1-E66)*LN(MAX(1-G66,0.000000001))))</f>
        <v/>
      </c>
      <c r="K66" s="15" t="n"/>
      <c r="L66" s="9" t="n"/>
      <c r="M66" s="14">
        <f>INDEX('البيانات'!$D$2:$AB$17,$D66,1)</f>
        <v/>
      </c>
      <c r="N66" s="14">
        <f>INDEX('البيانات'!$D$2:$AB$17,$D66,2)</f>
        <v/>
      </c>
      <c r="O66" s="14">
        <f>INDEX('البيانات'!$D$2:$AB$17,$D66,3)</f>
        <v/>
      </c>
      <c r="P66" s="14">
        <f>INDEX('البيانات'!$D$2:$AB$17,$D66,4)</f>
        <v/>
      </c>
      <c r="Q66" s="14">
        <f>INDEX('البيانات'!$D$2:$AB$17,$D66,5)</f>
        <v/>
      </c>
      <c r="R66" s="14">
        <f>INDEX('البيانات'!$D$2:$AB$17,$D66,6)</f>
        <v/>
      </c>
      <c r="S66" s="14">
        <f>INDEX('البيانات'!$D$2:$AB$17,$D66,7)</f>
        <v/>
      </c>
      <c r="T66" s="14">
        <f>INDEX('البيانات'!$D$2:$AB$17,$D66,8)</f>
        <v/>
      </c>
      <c r="U66" s="14">
        <f>INDEX('البيانات'!$D$2:$AB$17,$D66,9)</f>
        <v/>
      </c>
      <c r="V66" s="14">
        <f>INDEX('البيانات'!$D$2:$AB$17,$D66,10)</f>
        <v/>
      </c>
      <c r="W66" s="14">
        <f>INDEX('البيانات'!$D$2:$AB$17,$D66,11)</f>
        <v/>
      </c>
      <c r="X66" s="14">
        <f>INDEX('البيانات'!$D$2:$AB$17,$D66,12)</f>
        <v/>
      </c>
      <c r="Y66" s="14">
        <f>INDEX('البيانات'!$D$2:$AB$17,$D66,13)</f>
        <v/>
      </c>
      <c r="Z66" s="14">
        <f>INDEX('البيانات'!$D$2:$AB$17,$D66,14)</f>
        <v/>
      </c>
      <c r="AA66" s="14">
        <f>INDEX('البيانات'!$D$2:$AB$17,$D66,15)</f>
        <v/>
      </c>
      <c r="AB66" s="14">
        <f>INDEX('البيانات'!$D$2:$AB$17,$D66,16)</f>
        <v/>
      </c>
      <c r="AC66" s="14">
        <f>INDEX('البيانات'!$D$2:$AB$17,$D66,17)</f>
        <v/>
      </c>
      <c r="AD66" s="14">
        <f>INDEX('البيانات'!$D$2:$AB$17,$D66,18)</f>
        <v/>
      </c>
      <c r="AE66" s="14">
        <f>INDEX('البيانات'!$D$2:$AB$17,$D66,19)</f>
        <v/>
      </c>
      <c r="AF66" s="14">
        <f>INDEX('البيانات'!$D$2:$AB$17,$D66,20)</f>
        <v/>
      </c>
      <c r="AG66" s="14">
        <f>INDEX('البيانات'!$D$2:$AB$17,$D66,21)</f>
        <v/>
      </c>
      <c r="AH66" s="14">
        <f>INDEX('البيانات'!$D$2:$AB$17,$D66,22)</f>
        <v/>
      </c>
      <c r="AI66" s="14">
        <f>INDEX('البيانات'!$D$2:$AB$17,$D66,23)</f>
        <v/>
      </c>
      <c r="AJ66" s="14">
        <f>INDEX('البيانات'!$D$2:$AB$17,$D66,24)</f>
        <v/>
      </c>
      <c r="AK66" s="14">
        <f>INDEX('البيانات'!$D$2:$AB$17,$D66,25)</f>
        <v/>
      </c>
      <c r="AL66" s="9" t="n"/>
      <c r="AM66" s="9" t="n"/>
      <c r="AN66" s="9" t="n"/>
      <c r="AO66" s="9" t="n"/>
      <c r="AP66" s="9" t="n"/>
      <c r="AQ66" s="9" t="n"/>
      <c r="AR66" s="9" t="n"/>
      <c r="AS66" s="9" t="n"/>
      <c r="AT66" s="9" t="n"/>
      <c r="AU66" s="9" t="n"/>
      <c r="AV66" s="9" t="n"/>
      <c r="AW66" s="9" t="n"/>
      <c r="AX66" s="9" t="n"/>
      <c r="AY66" s="9" t="n"/>
      <c r="AZ66" s="9" t="n"/>
      <c r="BA66" s="9" t="n"/>
      <c r="BB66" s="9" t="n"/>
      <c r="BC66" s="9" t="n"/>
      <c r="BD66" s="9" t="n"/>
      <c r="BE66" s="9" t="n"/>
      <c r="BF66" s="9" t="n"/>
      <c r="BG66" s="9" t="n"/>
      <c r="BH66" s="9" t="n"/>
      <c r="BI66" s="9" t="n"/>
      <c r="BJ66" s="9" t="n"/>
    </row>
    <row r="67">
      <c r="A67" s="12">
        <f>A66+1</f>
        <v/>
      </c>
      <c r="B67" s="12">
        <f>INT((A67-1)/$E$4)+1</f>
        <v/>
      </c>
      <c r="C67" s="12">
        <f>MOD(A67-1,$E$4)+1</f>
        <v/>
      </c>
      <c r="D67" s="14">
        <f>MATCH(C67,'البيانات'!$B$2:$B$17,0)</f>
        <v/>
      </c>
      <c r="E67" s="12">
        <f>INDEX('البيانات'!$C$2:$C$17,D67)</f>
        <v/>
      </c>
      <c r="F67" s="9" t="n"/>
      <c r="G67" s="15" t="n"/>
      <c r="H67" s="12">
        <f>IF(G67="","",IF(G67&gt;=0.5,1,0))</f>
        <v/>
      </c>
      <c r="I67" s="12">
        <f>IF(H67="","",IF(H67=E67,0,1))</f>
        <v/>
      </c>
      <c r="J67" s="16">
        <f>IF(G67="","",-(E67*LN(MAX(G67,0.000000001))+(1-E67)*LN(MAX(1-G67,0.000000001))))</f>
        <v/>
      </c>
      <c r="K67" s="15" t="n"/>
      <c r="L67" s="9" t="n"/>
      <c r="M67" s="14">
        <f>INDEX('البيانات'!$D$2:$AB$17,$D67,1)</f>
        <v/>
      </c>
      <c r="N67" s="14">
        <f>INDEX('البيانات'!$D$2:$AB$17,$D67,2)</f>
        <v/>
      </c>
      <c r="O67" s="14">
        <f>INDEX('البيانات'!$D$2:$AB$17,$D67,3)</f>
        <v/>
      </c>
      <c r="P67" s="14">
        <f>INDEX('البيانات'!$D$2:$AB$17,$D67,4)</f>
        <v/>
      </c>
      <c r="Q67" s="14">
        <f>INDEX('البيانات'!$D$2:$AB$17,$D67,5)</f>
        <v/>
      </c>
      <c r="R67" s="14">
        <f>INDEX('البيانات'!$D$2:$AB$17,$D67,6)</f>
        <v/>
      </c>
      <c r="S67" s="14">
        <f>INDEX('البيانات'!$D$2:$AB$17,$D67,7)</f>
        <v/>
      </c>
      <c r="T67" s="14">
        <f>INDEX('البيانات'!$D$2:$AB$17,$D67,8)</f>
        <v/>
      </c>
      <c r="U67" s="14">
        <f>INDEX('البيانات'!$D$2:$AB$17,$D67,9)</f>
        <v/>
      </c>
      <c r="V67" s="14">
        <f>INDEX('البيانات'!$D$2:$AB$17,$D67,10)</f>
        <v/>
      </c>
      <c r="W67" s="14">
        <f>INDEX('البيانات'!$D$2:$AB$17,$D67,11)</f>
        <v/>
      </c>
      <c r="X67" s="14">
        <f>INDEX('البيانات'!$D$2:$AB$17,$D67,12)</f>
        <v/>
      </c>
      <c r="Y67" s="14">
        <f>INDEX('البيانات'!$D$2:$AB$17,$D67,13)</f>
        <v/>
      </c>
      <c r="Z67" s="14">
        <f>INDEX('البيانات'!$D$2:$AB$17,$D67,14)</f>
        <v/>
      </c>
      <c r="AA67" s="14">
        <f>INDEX('البيانات'!$D$2:$AB$17,$D67,15)</f>
        <v/>
      </c>
      <c r="AB67" s="14">
        <f>INDEX('البيانات'!$D$2:$AB$17,$D67,16)</f>
        <v/>
      </c>
      <c r="AC67" s="14">
        <f>INDEX('البيانات'!$D$2:$AB$17,$D67,17)</f>
        <v/>
      </c>
      <c r="AD67" s="14">
        <f>INDEX('البيانات'!$D$2:$AB$17,$D67,18)</f>
        <v/>
      </c>
      <c r="AE67" s="14">
        <f>INDEX('البيانات'!$D$2:$AB$17,$D67,19)</f>
        <v/>
      </c>
      <c r="AF67" s="14">
        <f>INDEX('البيانات'!$D$2:$AB$17,$D67,20)</f>
        <v/>
      </c>
      <c r="AG67" s="14">
        <f>INDEX('البيانات'!$D$2:$AB$17,$D67,21)</f>
        <v/>
      </c>
      <c r="AH67" s="14">
        <f>INDEX('البيانات'!$D$2:$AB$17,$D67,22)</f>
        <v/>
      </c>
      <c r="AI67" s="14">
        <f>INDEX('البيانات'!$D$2:$AB$17,$D67,23)</f>
        <v/>
      </c>
      <c r="AJ67" s="14">
        <f>INDEX('البيانات'!$D$2:$AB$17,$D67,24)</f>
        <v/>
      </c>
      <c r="AK67" s="14">
        <f>INDEX('البيانات'!$D$2:$AB$17,$D67,25)</f>
        <v/>
      </c>
      <c r="AL67" s="9" t="n"/>
      <c r="AM67" s="9" t="n"/>
      <c r="AN67" s="9" t="n"/>
      <c r="AO67" s="9" t="n"/>
      <c r="AP67" s="9" t="n"/>
      <c r="AQ67" s="9" t="n"/>
      <c r="AR67" s="9" t="n"/>
      <c r="AS67" s="9" t="n"/>
      <c r="AT67" s="9" t="n"/>
      <c r="AU67" s="9" t="n"/>
      <c r="AV67" s="9" t="n"/>
      <c r="AW67" s="9" t="n"/>
      <c r="AX67" s="9" t="n"/>
      <c r="AY67" s="9" t="n"/>
      <c r="AZ67" s="9" t="n"/>
      <c r="BA67" s="9" t="n"/>
      <c r="BB67" s="9" t="n"/>
      <c r="BC67" s="9" t="n"/>
      <c r="BD67" s="9" t="n"/>
      <c r="BE67" s="9" t="n"/>
      <c r="BF67" s="9" t="n"/>
      <c r="BG67" s="9" t="n"/>
      <c r="BH67" s="9" t="n"/>
      <c r="BI67" s="9" t="n"/>
      <c r="BJ67" s="9" t="n"/>
    </row>
    <row r="68">
      <c r="A68" s="12">
        <f>A67+1</f>
        <v/>
      </c>
      <c r="B68" s="12">
        <f>INT((A68-1)/$E$4)+1</f>
        <v/>
      </c>
      <c r="C68" s="12">
        <f>MOD(A68-1,$E$4)+1</f>
        <v/>
      </c>
      <c r="D68" s="14">
        <f>MATCH(C68,'البيانات'!$B$2:$B$17,0)</f>
        <v/>
      </c>
      <c r="E68" s="12">
        <f>INDEX('البيانات'!$C$2:$C$17,D68)</f>
        <v/>
      </c>
      <c r="F68" s="9" t="n"/>
      <c r="G68" s="15" t="n"/>
      <c r="H68" s="12">
        <f>IF(G68="","",IF(G68&gt;=0.5,1,0))</f>
        <v/>
      </c>
      <c r="I68" s="12">
        <f>IF(H68="","",IF(H68=E68,0,1))</f>
        <v/>
      </c>
      <c r="J68" s="16">
        <f>IF(G68="","",-(E68*LN(MAX(G68,0.000000001))+(1-E68)*LN(MAX(1-G68,0.000000001))))</f>
        <v/>
      </c>
      <c r="K68" s="15" t="n"/>
      <c r="L68" s="9" t="n"/>
      <c r="M68" s="14">
        <f>INDEX('البيانات'!$D$2:$AB$17,$D68,1)</f>
        <v/>
      </c>
      <c r="N68" s="14">
        <f>INDEX('البيانات'!$D$2:$AB$17,$D68,2)</f>
        <v/>
      </c>
      <c r="O68" s="14">
        <f>INDEX('البيانات'!$D$2:$AB$17,$D68,3)</f>
        <v/>
      </c>
      <c r="P68" s="14">
        <f>INDEX('البيانات'!$D$2:$AB$17,$D68,4)</f>
        <v/>
      </c>
      <c r="Q68" s="14">
        <f>INDEX('البيانات'!$D$2:$AB$17,$D68,5)</f>
        <v/>
      </c>
      <c r="R68" s="14">
        <f>INDEX('البيانات'!$D$2:$AB$17,$D68,6)</f>
        <v/>
      </c>
      <c r="S68" s="14">
        <f>INDEX('البيانات'!$D$2:$AB$17,$D68,7)</f>
        <v/>
      </c>
      <c r="T68" s="14">
        <f>INDEX('البيانات'!$D$2:$AB$17,$D68,8)</f>
        <v/>
      </c>
      <c r="U68" s="14">
        <f>INDEX('البيانات'!$D$2:$AB$17,$D68,9)</f>
        <v/>
      </c>
      <c r="V68" s="14">
        <f>INDEX('البيانات'!$D$2:$AB$17,$D68,10)</f>
        <v/>
      </c>
      <c r="W68" s="14">
        <f>INDEX('البيانات'!$D$2:$AB$17,$D68,11)</f>
        <v/>
      </c>
      <c r="X68" s="14">
        <f>INDEX('البيانات'!$D$2:$AB$17,$D68,12)</f>
        <v/>
      </c>
      <c r="Y68" s="14">
        <f>INDEX('البيانات'!$D$2:$AB$17,$D68,13)</f>
        <v/>
      </c>
      <c r="Z68" s="14">
        <f>INDEX('البيانات'!$D$2:$AB$17,$D68,14)</f>
        <v/>
      </c>
      <c r="AA68" s="14">
        <f>INDEX('البيانات'!$D$2:$AB$17,$D68,15)</f>
        <v/>
      </c>
      <c r="AB68" s="14">
        <f>INDEX('البيانات'!$D$2:$AB$17,$D68,16)</f>
        <v/>
      </c>
      <c r="AC68" s="14">
        <f>INDEX('البيانات'!$D$2:$AB$17,$D68,17)</f>
        <v/>
      </c>
      <c r="AD68" s="14">
        <f>INDEX('البيانات'!$D$2:$AB$17,$D68,18)</f>
        <v/>
      </c>
      <c r="AE68" s="14">
        <f>INDEX('البيانات'!$D$2:$AB$17,$D68,19)</f>
        <v/>
      </c>
      <c r="AF68" s="14">
        <f>INDEX('البيانات'!$D$2:$AB$17,$D68,20)</f>
        <v/>
      </c>
      <c r="AG68" s="14">
        <f>INDEX('البيانات'!$D$2:$AB$17,$D68,21)</f>
        <v/>
      </c>
      <c r="AH68" s="14">
        <f>INDEX('البيانات'!$D$2:$AB$17,$D68,22)</f>
        <v/>
      </c>
      <c r="AI68" s="14">
        <f>INDEX('البيانات'!$D$2:$AB$17,$D68,23)</f>
        <v/>
      </c>
      <c r="AJ68" s="14">
        <f>INDEX('البيانات'!$D$2:$AB$17,$D68,24)</f>
        <v/>
      </c>
      <c r="AK68" s="14">
        <f>INDEX('البيانات'!$D$2:$AB$17,$D68,25)</f>
        <v/>
      </c>
      <c r="AL68" s="9" t="n"/>
      <c r="AM68" s="9" t="n"/>
      <c r="AN68" s="9" t="n"/>
      <c r="AO68" s="9" t="n"/>
      <c r="AP68" s="9" t="n"/>
      <c r="AQ68" s="9" t="n"/>
      <c r="AR68" s="9" t="n"/>
      <c r="AS68" s="9" t="n"/>
      <c r="AT68" s="9" t="n"/>
      <c r="AU68" s="9" t="n"/>
      <c r="AV68" s="9" t="n"/>
      <c r="AW68" s="9" t="n"/>
      <c r="AX68" s="9" t="n"/>
      <c r="AY68" s="9" t="n"/>
      <c r="AZ68" s="9" t="n"/>
      <c r="BA68" s="9" t="n"/>
      <c r="BB68" s="9" t="n"/>
      <c r="BC68" s="9" t="n"/>
      <c r="BD68" s="9" t="n"/>
      <c r="BE68" s="9" t="n"/>
      <c r="BF68" s="9" t="n"/>
      <c r="BG68" s="9" t="n"/>
      <c r="BH68" s="9" t="n"/>
      <c r="BI68" s="9" t="n"/>
      <c r="BJ68" s="9" t="n"/>
    </row>
    <row r="69">
      <c r="A69" s="12">
        <f>A68+1</f>
        <v/>
      </c>
      <c r="B69" s="12">
        <f>INT((A69-1)/$E$4)+1</f>
        <v/>
      </c>
      <c r="C69" s="12">
        <f>MOD(A69-1,$E$4)+1</f>
        <v/>
      </c>
      <c r="D69" s="14">
        <f>MATCH(C69,'البيانات'!$B$2:$B$17,0)</f>
        <v/>
      </c>
      <c r="E69" s="12">
        <f>INDEX('البيانات'!$C$2:$C$17,D69)</f>
        <v/>
      </c>
      <c r="F69" s="9" t="n"/>
      <c r="G69" s="15" t="n"/>
      <c r="H69" s="12">
        <f>IF(G69="","",IF(G69&gt;=0.5,1,0))</f>
        <v/>
      </c>
      <c r="I69" s="12">
        <f>IF(H69="","",IF(H69=E69,0,1))</f>
        <v/>
      </c>
      <c r="J69" s="16">
        <f>IF(G69="","",-(E69*LN(MAX(G69,0.000000001))+(1-E69)*LN(MAX(1-G69,0.000000001))))</f>
        <v/>
      </c>
      <c r="K69" s="15" t="n"/>
      <c r="L69" s="9" t="n"/>
      <c r="M69" s="14">
        <f>INDEX('البيانات'!$D$2:$AB$17,$D69,1)</f>
        <v/>
      </c>
      <c r="N69" s="14">
        <f>INDEX('البيانات'!$D$2:$AB$17,$D69,2)</f>
        <v/>
      </c>
      <c r="O69" s="14">
        <f>INDEX('البيانات'!$D$2:$AB$17,$D69,3)</f>
        <v/>
      </c>
      <c r="P69" s="14">
        <f>INDEX('البيانات'!$D$2:$AB$17,$D69,4)</f>
        <v/>
      </c>
      <c r="Q69" s="14">
        <f>INDEX('البيانات'!$D$2:$AB$17,$D69,5)</f>
        <v/>
      </c>
      <c r="R69" s="14">
        <f>INDEX('البيانات'!$D$2:$AB$17,$D69,6)</f>
        <v/>
      </c>
      <c r="S69" s="14">
        <f>INDEX('البيانات'!$D$2:$AB$17,$D69,7)</f>
        <v/>
      </c>
      <c r="T69" s="14">
        <f>INDEX('البيانات'!$D$2:$AB$17,$D69,8)</f>
        <v/>
      </c>
      <c r="U69" s="14">
        <f>INDEX('البيانات'!$D$2:$AB$17,$D69,9)</f>
        <v/>
      </c>
      <c r="V69" s="14">
        <f>INDEX('البيانات'!$D$2:$AB$17,$D69,10)</f>
        <v/>
      </c>
      <c r="W69" s="14">
        <f>INDEX('البيانات'!$D$2:$AB$17,$D69,11)</f>
        <v/>
      </c>
      <c r="X69" s="14">
        <f>INDEX('البيانات'!$D$2:$AB$17,$D69,12)</f>
        <v/>
      </c>
      <c r="Y69" s="14">
        <f>INDEX('البيانات'!$D$2:$AB$17,$D69,13)</f>
        <v/>
      </c>
      <c r="Z69" s="14">
        <f>INDEX('البيانات'!$D$2:$AB$17,$D69,14)</f>
        <v/>
      </c>
      <c r="AA69" s="14">
        <f>INDEX('البيانات'!$D$2:$AB$17,$D69,15)</f>
        <v/>
      </c>
      <c r="AB69" s="14">
        <f>INDEX('البيانات'!$D$2:$AB$17,$D69,16)</f>
        <v/>
      </c>
      <c r="AC69" s="14">
        <f>INDEX('البيانات'!$D$2:$AB$17,$D69,17)</f>
        <v/>
      </c>
      <c r="AD69" s="14">
        <f>INDEX('البيانات'!$D$2:$AB$17,$D69,18)</f>
        <v/>
      </c>
      <c r="AE69" s="14">
        <f>INDEX('البيانات'!$D$2:$AB$17,$D69,19)</f>
        <v/>
      </c>
      <c r="AF69" s="14">
        <f>INDEX('البيانات'!$D$2:$AB$17,$D69,20)</f>
        <v/>
      </c>
      <c r="AG69" s="14">
        <f>INDEX('البيانات'!$D$2:$AB$17,$D69,21)</f>
        <v/>
      </c>
      <c r="AH69" s="14">
        <f>INDEX('البيانات'!$D$2:$AB$17,$D69,22)</f>
        <v/>
      </c>
      <c r="AI69" s="14">
        <f>INDEX('البيانات'!$D$2:$AB$17,$D69,23)</f>
        <v/>
      </c>
      <c r="AJ69" s="14">
        <f>INDEX('البيانات'!$D$2:$AB$17,$D69,24)</f>
        <v/>
      </c>
      <c r="AK69" s="14">
        <f>INDEX('البيانات'!$D$2:$AB$17,$D69,25)</f>
        <v/>
      </c>
      <c r="AL69" s="9" t="n"/>
      <c r="AM69" s="9" t="n"/>
      <c r="AN69" s="9" t="n"/>
      <c r="AO69" s="9" t="n"/>
      <c r="AP69" s="9" t="n"/>
      <c r="AQ69" s="9" t="n"/>
      <c r="AR69" s="9" t="n"/>
      <c r="AS69" s="9" t="n"/>
      <c r="AT69" s="9" t="n"/>
      <c r="AU69" s="9" t="n"/>
      <c r="AV69" s="9" t="n"/>
      <c r="AW69" s="9" t="n"/>
      <c r="AX69" s="9" t="n"/>
      <c r="AY69" s="9" t="n"/>
      <c r="AZ69" s="9" t="n"/>
      <c r="BA69" s="9" t="n"/>
      <c r="BB69" s="9" t="n"/>
      <c r="BC69" s="9" t="n"/>
      <c r="BD69" s="9" t="n"/>
      <c r="BE69" s="9" t="n"/>
      <c r="BF69" s="9" t="n"/>
      <c r="BG69" s="9" t="n"/>
      <c r="BH69" s="9" t="n"/>
      <c r="BI69" s="9" t="n"/>
      <c r="BJ69" s="9" t="n"/>
    </row>
    <row r="70">
      <c r="A70" s="12">
        <f>A69+1</f>
        <v/>
      </c>
      <c r="B70" s="12">
        <f>INT((A70-1)/$E$4)+1</f>
        <v/>
      </c>
      <c r="C70" s="12">
        <f>MOD(A70-1,$E$4)+1</f>
        <v/>
      </c>
      <c r="D70" s="14">
        <f>MATCH(C70,'البيانات'!$B$2:$B$17,0)</f>
        <v/>
      </c>
      <c r="E70" s="12">
        <f>INDEX('البيانات'!$C$2:$C$17,D70)</f>
        <v/>
      </c>
      <c r="F70" s="9" t="n"/>
      <c r="G70" s="15" t="n"/>
      <c r="H70" s="12">
        <f>IF(G70="","",IF(G70&gt;=0.5,1,0))</f>
        <v/>
      </c>
      <c r="I70" s="12">
        <f>IF(H70="","",IF(H70=E70,0,1))</f>
        <v/>
      </c>
      <c r="J70" s="16">
        <f>IF(G70="","",-(E70*LN(MAX(G70,0.000000001))+(1-E70)*LN(MAX(1-G70,0.000000001))))</f>
        <v/>
      </c>
      <c r="K70" s="15" t="n"/>
      <c r="L70" s="9" t="n"/>
      <c r="M70" s="14">
        <f>INDEX('البيانات'!$D$2:$AB$17,$D70,1)</f>
        <v/>
      </c>
      <c r="N70" s="14">
        <f>INDEX('البيانات'!$D$2:$AB$17,$D70,2)</f>
        <v/>
      </c>
      <c r="O70" s="14">
        <f>INDEX('البيانات'!$D$2:$AB$17,$D70,3)</f>
        <v/>
      </c>
      <c r="P70" s="14">
        <f>INDEX('البيانات'!$D$2:$AB$17,$D70,4)</f>
        <v/>
      </c>
      <c r="Q70" s="14">
        <f>INDEX('البيانات'!$D$2:$AB$17,$D70,5)</f>
        <v/>
      </c>
      <c r="R70" s="14">
        <f>INDEX('البيانات'!$D$2:$AB$17,$D70,6)</f>
        <v/>
      </c>
      <c r="S70" s="14">
        <f>INDEX('البيانات'!$D$2:$AB$17,$D70,7)</f>
        <v/>
      </c>
      <c r="T70" s="14">
        <f>INDEX('البيانات'!$D$2:$AB$17,$D70,8)</f>
        <v/>
      </c>
      <c r="U70" s="14">
        <f>INDEX('البيانات'!$D$2:$AB$17,$D70,9)</f>
        <v/>
      </c>
      <c r="V70" s="14">
        <f>INDEX('البيانات'!$D$2:$AB$17,$D70,10)</f>
        <v/>
      </c>
      <c r="W70" s="14">
        <f>INDEX('البيانات'!$D$2:$AB$17,$D70,11)</f>
        <v/>
      </c>
      <c r="X70" s="14">
        <f>INDEX('البيانات'!$D$2:$AB$17,$D70,12)</f>
        <v/>
      </c>
      <c r="Y70" s="14">
        <f>INDEX('البيانات'!$D$2:$AB$17,$D70,13)</f>
        <v/>
      </c>
      <c r="Z70" s="14">
        <f>INDEX('البيانات'!$D$2:$AB$17,$D70,14)</f>
        <v/>
      </c>
      <c r="AA70" s="14">
        <f>INDEX('البيانات'!$D$2:$AB$17,$D70,15)</f>
        <v/>
      </c>
      <c r="AB70" s="14">
        <f>INDEX('البيانات'!$D$2:$AB$17,$D70,16)</f>
        <v/>
      </c>
      <c r="AC70" s="14">
        <f>INDEX('البيانات'!$D$2:$AB$17,$D70,17)</f>
        <v/>
      </c>
      <c r="AD70" s="14">
        <f>INDEX('البيانات'!$D$2:$AB$17,$D70,18)</f>
        <v/>
      </c>
      <c r="AE70" s="14">
        <f>INDEX('البيانات'!$D$2:$AB$17,$D70,19)</f>
        <v/>
      </c>
      <c r="AF70" s="14">
        <f>INDEX('البيانات'!$D$2:$AB$17,$D70,20)</f>
        <v/>
      </c>
      <c r="AG70" s="14">
        <f>INDEX('البيانات'!$D$2:$AB$17,$D70,21)</f>
        <v/>
      </c>
      <c r="AH70" s="14">
        <f>INDEX('البيانات'!$D$2:$AB$17,$D70,22)</f>
        <v/>
      </c>
      <c r="AI70" s="14">
        <f>INDEX('البيانات'!$D$2:$AB$17,$D70,23)</f>
        <v/>
      </c>
      <c r="AJ70" s="14">
        <f>INDEX('البيانات'!$D$2:$AB$17,$D70,24)</f>
        <v/>
      </c>
      <c r="AK70" s="14">
        <f>INDEX('البيانات'!$D$2:$AB$17,$D70,25)</f>
        <v/>
      </c>
      <c r="AL70" s="9" t="n"/>
      <c r="AM70" s="9" t="n"/>
      <c r="AN70" s="9" t="n"/>
      <c r="AO70" s="9" t="n"/>
      <c r="AP70" s="9" t="n"/>
      <c r="AQ70" s="9" t="n"/>
      <c r="AR70" s="9" t="n"/>
      <c r="AS70" s="9" t="n"/>
      <c r="AT70" s="9" t="n"/>
      <c r="AU70" s="9" t="n"/>
      <c r="AV70" s="9" t="n"/>
      <c r="AW70" s="9" t="n"/>
      <c r="AX70" s="9" t="n"/>
      <c r="AY70" s="9" t="n"/>
      <c r="AZ70" s="9" t="n"/>
      <c r="BA70" s="9" t="n"/>
      <c r="BB70" s="9" t="n"/>
      <c r="BC70" s="9" t="n"/>
      <c r="BD70" s="9" t="n"/>
      <c r="BE70" s="9" t="n"/>
      <c r="BF70" s="9" t="n"/>
      <c r="BG70" s="9" t="n"/>
      <c r="BH70" s="9" t="n"/>
      <c r="BI70" s="9" t="n"/>
      <c r="BJ70" s="9" t="n"/>
    </row>
    <row r="71">
      <c r="A71" s="12">
        <f>A70+1</f>
        <v/>
      </c>
      <c r="B71" s="12">
        <f>INT((A71-1)/$E$4)+1</f>
        <v/>
      </c>
      <c r="C71" s="12">
        <f>MOD(A71-1,$E$4)+1</f>
        <v/>
      </c>
      <c r="D71" s="14">
        <f>MATCH(C71,'البيانات'!$B$2:$B$17,0)</f>
        <v/>
      </c>
      <c r="E71" s="12">
        <f>INDEX('البيانات'!$C$2:$C$17,D71)</f>
        <v/>
      </c>
      <c r="F71" s="9" t="n"/>
      <c r="G71" s="15" t="n"/>
      <c r="H71" s="12">
        <f>IF(G71="","",IF(G71&gt;=0.5,1,0))</f>
        <v/>
      </c>
      <c r="I71" s="12">
        <f>IF(H71="","",IF(H71=E71,0,1))</f>
        <v/>
      </c>
      <c r="J71" s="16">
        <f>IF(G71="","",-(E71*LN(MAX(G71,0.000000001))+(1-E71)*LN(MAX(1-G71,0.000000001))))</f>
        <v/>
      </c>
      <c r="K71" s="15" t="n"/>
      <c r="L71" s="9" t="n"/>
      <c r="M71" s="14">
        <f>INDEX('البيانات'!$D$2:$AB$17,$D71,1)</f>
        <v/>
      </c>
      <c r="N71" s="14">
        <f>INDEX('البيانات'!$D$2:$AB$17,$D71,2)</f>
        <v/>
      </c>
      <c r="O71" s="14">
        <f>INDEX('البيانات'!$D$2:$AB$17,$D71,3)</f>
        <v/>
      </c>
      <c r="P71" s="14">
        <f>INDEX('البيانات'!$D$2:$AB$17,$D71,4)</f>
        <v/>
      </c>
      <c r="Q71" s="14">
        <f>INDEX('البيانات'!$D$2:$AB$17,$D71,5)</f>
        <v/>
      </c>
      <c r="R71" s="14">
        <f>INDEX('البيانات'!$D$2:$AB$17,$D71,6)</f>
        <v/>
      </c>
      <c r="S71" s="14">
        <f>INDEX('البيانات'!$D$2:$AB$17,$D71,7)</f>
        <v/>
      </c>
      <c r="T71" s="14">
        <f>INDEX('البيانات'!$D$2:$AB$17,$D71,8)</f>
        <v/>
      </c>
      <c r="U71" s="14">
        <f>INDEX('البيانات'!$D$2:$AB$17,$D71,9)</f>
        <v/>
      </c>
      <c r="V71" s="14">
        <f>INDEX('البيانات'!$D$2:$AB$17,$D71,10)</f>
        <v/>
      </c>
      <c r="W71" s="14">
        <f>INDEX('البيانات'!$D$2:$AB$17,$D71,11)</f>
        <v/>
      </c>
      <c r="X71" s="14">
        <f>INDEX('البيانات'!$D$2:$AB$17,$D71,12)</f>
        <v/>
      </c>
      <c r="Y71" s="14">
        <f>INDEX('البيانات'!$D$2:$AB$17,$D71,13)</f>
        <v/>
      </c>
      <c r="Z71" s="14">
        <f>INDEX('البيانات'!$D$2:$AB$17,$D71,14)</f>
        <v/>
      </c>
      <c r="AA71" s="14">
        <f>INDEX('البيانات'!$D$2:$AB$17,$D71,15)</f>
        <v/>
      </c>
      <c r="AB71" s="14">
        <f>INDEX('البيانات'!$D$2:$AB$17,$D71,16)</f>
        <v/>
      </c>
      <c r="AC71" s="14">
        <f>INDEX('البيانات'!$D$2:$AB$17,$D71,17)</f>
        <v/>
      </c>
      <c r="AD71" s="14">
        <f>INDEX('البيانات'!$D$2:$AB$17,$D71,18)</f>
        <v/>
      </c>
      <c r="AE71" s="14">
        <f>INDEX('البيانات'!$D$2:$AB$17,$D71,19)</f>
        <v/>
      </c>
      <c r="AF71" s="14">
        <f>INDEX('البيانات'!$D$2:$AB$17,$D71,20)</f>
        <v/>
      </c>
      <c r="AG71" s="14">
        <f>INDEX('البيانات'!$D$2:$AB$17,$D71,21)</f>
        <v/>
      </c>
      <c r="AH71" s="14">
        <f>INDEX('البيانات'!$D$2:$AB$17,$D71,22)</f>
        <v/>
      </c>
      <c r="AI71" s="14">
        <f>INDEX('البيانات'!$D$2:$AB$17,$D71,23)</f>
        <v/>
      </c>
      <c r="AJ71" s="14">
        <f>INDEX('البيانات'!$D$2:$AB$17,$D71,24)</f>
        <v/>
      </c>
      <c r="AK71" s="14">
        <f>INDEX('البيانات'!$D$2:$AB$17,$D71,25)</f>
        <v/>
      </c>
      <c r="AL71" s="9" t="n"/>
      <c r="AM71" s="9" t="n"/>
      <c r="AN71" s="9" t="n"/>
      <c r="AO71" s="9" t="n"/>
      <c r="AP71" s="9" t="n"/>
      <c r="AQ71" s="9" t="n"/>
      <c r="AR71" s="9" t="n"/>
      <c r="AS71" s="9" t="n"/>
      <c r="AT71" s="9" t="n"/>
      <c r="AU71" s="9" t="n"/>
      <c r="AV71" s="9" t="n"/>
      <c r="AW71" s="9" t="n"/>
      <c r="AX71" s="9" t="n"/>
      <c r="AY71" s="9" t="n"/>
      <c r="AZ71" s="9" t="n"/>
      <c r="BA71" s="9" t="n"/>
      <c r="BB71" s="9" t="n"/>
      <c r="BC71" s="9" t="n"/>
      <c r="BD71" s="9" t="n"/>
      <c r="BE71" s="9" t="n"/>
      <c r="BF71" s="9" t="n"/>
      <c r="BG71" s="9" t="n"/>
      <c r="BH71" s="9" t="n"/>
      <c r="BI71" s="9" t="n"/>
      <c r="BJ71" s="9" t="n"/>
    </row>
    <row r="72">
      <c r="A72" s="12">
        <f>A71+1</f>
        <v/>
      </c>
      <c r="B72" s="12">
        <f>INT((A72-1)/$E$4)+1</f>
        <v/>
      </c>
      <c r="C72" s="12">
        <f>MOD(A72-1,$E$4)+1</f>
        <v/>
      </c>
      <c r="D72" s="14">
        <f>MATCH(C72,'البيانات'!$B$2:$B$17,0)</f>
        <v/>
      </c>
      <c r="E72" s="12">
        <f>INDEX('البيانات'!$C$2:$C$17,D72)</f>
        <v/>
      </c>
      <c r="F72" s="9" t="n"/>
      <c r="G72" s="15" t="n"/>
      <c r="H72" s="12">
        <f>IF(G72="","",IF(G72&gt;=0.5,1,0))</f>
        <v/>
      </c>
      <c r="I72" s="12">
        <f>IF(H72="","",IF(H72=E72,0,1))</f>
        <v/>
      </c>
      <c r="J72" s="16">
        <f>IF(G72="","",-(E72*LN(MAX(G72,0.000000001))+(1-E72)*LN(MAX(1-G72,0.000000001))))</f>
        <v/>
      </c>
      <c r="K72" s="15" t="n"/>
      <c r="L72" s="9" t="n"/>
      <c r="M72" s="14">
        <f>INDEX('البيانات'!$D$2:$AB$17,$D72,1)</f>
        <v/>
      </c>
      <c r="N72" s="14">
        <f>INDEX('البيانات'!$D$2:$AB$17,$D72,2)</f>
        <v/>
      </c>
      <c r="O72" s="14">
        <f>INDEX('البيانات'!$D$2:$AB$17,$D72,3)</f>
        <v/>
      </c>
      <c r="P72" s="14">
        <f>INDEX('البيانات'!$D$2:$AB$17,$D72,4)</f>
        <v/>
      </c>
      <c r="Q72" s="14">
        <f>INDEX('البيانات'!$D$2:$AB$17,$D72,5)</f>
        <v/>
      </c>
      <c r="R72" s="14">
        <f>INDEX('البيانات'!$D$2:$AB$17,$D72,6)</f>
        <v/>
      </c>
      <c r="S72" s="14">
        <f>INDEX('البيانات'!$D$2:$AB$17,$D72,7)</f>
        <v/>
      </c>
      <c r="T72" s="14">
        <f>INDEX('البيانات'!$D$2:$AB$17,$D72,8)</f>
        <v/>
      </c>
      <c r="U72" s="14">
        <f>INDEX('البيانات'!$D$2:$AB$17,$D72,9)</f>
        <v/>
      </c>
      <c r="V72" s="14">
        <f>INDEX('البيانات'!$D$2:$AB$17,$D72,10)</f>
        <v/>
      </c>
      <c r="W72" s="14">
        <f>INDEX('البيانات'!$D$2:$AB$17,$D72,11)</f>
        <v/>
      </c>
      <c r="X72" s="14">
        <f>INDEX('البيانات'!$D$2:$AB$17,$D72,12)</f>
        <v/>
      </c>
      <c r="Y72" s="14">
        <f>INDEX('البيانات'!$D$2:$AB$17,$D72,13)</f>
        <v/>
      </c>
      <c r="Z72" s="14">
        <f>INDEX('البيانات'!$D$2:$AB$17,$D72,14)</f>
        <v/>
      </c>
      <c r="AA72" s="14">
        <f>INDEX('البيانات'!$D$2:$AB$17,$D72,15)</f>
        <v/>
      </c>
      <c r="AB72" s="14">
        <f>INDEX('البيانات'!$D$2:$AB$17,$D72,16)</f>
        <v/>
      </c>
      <c r="AC72" s="14">
        <f>INDEX('البيانات'!$D$2:$AB$17,$D72,17)</f>
        <v/>
      </c>
      <c r="AD72" s="14">
        <f>INDEX('البيانات'!$D$2:$AB$17,$D72,18)</f>
        <v/>
      </c>
      <c r="AE72" s="14">
        <f>INDEX('البيانات'!$D$2:$AB$17,$D72,19)</f>
        <v/>
      </c>
      <c r="AF72" s="14">
        <f>INDEX('البيانات'!$D$2:$AB$17,$D72,20)</f>
        <v/>
      </c>
      <c r="AG72" s="14">
        <f>INDEX('البيانات'!$D$2:$AB$17,$D72,21)</f>
        <v/>
      </c>
      <c r="AH72" s="14">
        <f>INDEX('البيانات'!$D$2:$AB$17,$D72,22)</f>
        <v/>
      </c>
      <c r="AI72" s="14">
        <f>INDEX('البيانات'!$D$2:$AB$17,$D72,23)</f>
        <v/>
      </c>
      <c r="AJ72" s="14">
        <f>INDEX('البيانات'!$D$2:$AB$17,$D72,24)</f>
        <v/>
      </c>
      <c r="AK72" s="14">
        <f>INDEX('البيانات'!$D$2:$AB$17,$D72,25)</f>
        <v/>
      </c>
      <c r="AL72" s="9" t="n"/>
      <c r="AM72" s="9" t="n"/>
      <c r="AN72" s="9" t="n"/>
      <c r="AO72" s="9" t="n"/>
      <c r="AP72" s="9" t="n"/>
      <c r="AQ72" s="9" t="n"/>
      <c r="AR72" s="9" t="n"/>
      <c r="AS72" s="9" t="n"/>
      <c r="AT72" s="9" t="n"/>
      <c r="AU72" s="9" t="n"/>
      <c r="AV72" s="9" t="n"/>
      <c r="AW72" s="9" t="n"/>
      <c r="AX72" s="9" t="n"/>
      <c r="AY72" s="9" t="n"/>
      <c r="AZ72" s="9" t="n"/>
      <c r="BA72" s="9" t="n"/>
      <c r="BB72" s="9" t="n"/>
      <c r="BC72" s="9" t="n"/>
      <c r="BD72" s="9" t="n"/>
      <c r="BE72" s="9" t="n"/>
      <c r="BF72" s="9" t="n"/>
      <c r="BG72" s="9" t="n"/>
      <c r="BH72" s="9" t="n"/>
      <c r="BI72" s="9" t="n"/>
      <c r="BJ72" s="9" t="n"/>
    </row>
    <row r="73">
      <c r="A73" s="12">
        <f>A72+1</f>
        <v/>
      </c>
      <c r="B73" s="12">
        <f>INT((A73-1)/$E$4)+1</f>
        <v/>
      </c>
      <c r="C73" s="12">
        <f>MOD(A73-1,$E$4)+1</f>
        <v/>
      </c>
      <c r="D73" s="14">
        <f>MATCH(C73,'البيانات'!$B$2:$B$17,0)</f>
        <v/>
      </c>
      <c r="E73" s="12">
        <f>INDEX('البيانات'!$C$2:$C$17,D73)</f>
        <v/>
      </c>
      <c r="F73" s="9" t="n"/>
      <c r="G73" s="15" t="n"/>
      <c r="H73" s="12">
        <f>IF(G73="","",IF(G73&gt;=0.5,1,0))</f>
        <v/>
      </c>
      <c r="I73" s="12">
        <f>IF(H73="","",IF(H73=E73,0,1))</f>
        <v/>
      </c>
      <c r="J73" s="16">
        <f>IF(G73="","",-(E73*LN(MAX(G73,0.000000001))+(1-E73)*LN(MAX(1-G73,0.000000001))))</f>
        <v/>
      </c>
      <c r="K73" s="15" t="n"/>
      <c r="L73" s="9" t="n"/>
      <c r="M73" s="14">
        <f>INDEX('البيانات'!$D$2:$AB$17,$D73,1)</f>
        <v/>
      </c>
      <c r="N73" s="14">
        <f>INDEX('البيانات'!$D$2:$AB$17,$D73,2)</f>
        <v/>
      </c>
      <c r="O73" s="14">
        <f>INDEX('البيانات'!$D$2:$AB$17,$D73,3)</f>
        <v/>
      </c>
      <c r="P73" s="14">
        <f>INDEX('البيانات'!$D$2:$AB$17,$D73,4)</f>
        <v/>
      </c>
      <c r="Q73" s="14">
        <f>INDEX('البيانات'!$D$2:$AB$17,$D73,5)</f>
        <v/>
      </c>
      <c r="R73" s="14">
        <f>INDEX('البيانات'!$D$2:$AB$17,$D73,6)</f>
        <v/>
      </c>
      <c r="S73" s="14">
        <f>INDEX('البيانات'!$D$2:$AB$17,$D73,7)</f>
        <v/>
      </c>
      <c r="T73" s="14">
        <f>INDEX('البيانات'!$D$2:$AB$17,$D73,8)</f>
        <v/>
      </c>
      <c r="U73" s="14">
        <f>INDEX('البيانات'!$D$2:$AB$17,$D73,9)</f>
        <v/>
      </c>
      <c r="V73" s="14">
        <f>INDEX('البيانات'!$D$2:$AB$17,$D73,10)</f>
        <v/>
      </c>
      <c r="W73" s="14">
        <f>INDEX('البيانات'!$D$2:$AB$17,$D73,11)</f>
        <v/>
      </c>
      <c r="X73" s="14">
        <f>INDEX('البيانات'!$D$2:$AB$17,$D73,12)</f>
        <v/>
      </c>
      <c r="Y73" s="14">
        <f>INDEX('البيانات'!$D$2:$AB$17,$D73,13)</f>
        <v/>
      </c>
      <c r="Z73" s="14">
        <f>INDEX('البيانات'!$D$2:$AB$17,$D73,14)</f>
        <v/>
      </c>
      <c r="AA73" s="14">
        <f>INDEX('البيانات'!$D$2:$AB$17,$D73,15)</f>
        <v/>
      </c>
      <c r="AB73" s="14">
        <f>INDEX('البيانات'!$D$2:$AB$17,$D73,16)</f>
        <v/>
      </c>
      <c r="AC73" s="14">
        <f>INDEX('البيانات'!$D$2:$AB$17,$D73,17)</f>
        <v/>
      </c>
      <c r="AD73" s="14">
        <f>INDEX('البيانات'!$D$2:$AB$17,$D73,18)</f>
        <v/>
      </c>
      <c r="AE73" s="14">
        <f>INDEX('البيانات'!$D$2:$AB$17,$D73,19)</f>
        <v/>
      </c>
      <c r="AF73" s="14">
        <f>INDEX('البيانات'!$D$2:$AB$17,$D73,20)</f>
        <v/>
      </c>
      <c r="AG73" s="14">
        <f>INDEX('البيانات'!$D$2:$AB$17,$D73,21)</f>
        <v/>
      </c>
      <c r="AH73" s="14">
        <f>INDEX('البيانات'!$D$2:$AB$17,$D73,22)</f>
        <v/>
      </c>
      <c r="AI73" s="14">
        <f>INDEX('البيانات'!$D$2:$AB$17,$D73,23)</f>
        <v/>
      </c>
      <c r="AJ73" s="14">
        <f>INDEX('البيانات'!$D$2:$AB$17,$D73,24)</f>
        <v/>
      </c>
      <c r="AK73" s="14">
        <f>INDEX('البيانات'!$D$2:$AB$17,$D73,25)</f>
        <v/>
      </c>
      <c r="AL73" s="9" t="n"/>
      <c r="AM73" s="9" t="n"/>
      <c r="AN73" s="9" t="n"/>
      <c r="AO73" s="9" t="n"/>
      <c r="AP73" s="9" t="n"/>
      <c r="AQ73" s="9" t="n"/>
      <c r="AR73" s="9" t="n"/>
      <c r="AS73" s="9" t="n"/>
      <c r="AT73" s="9" t="n"/>
      <c r="AU73" s="9" t="n"/>
      <c r="AV73" s="9" t="n"/>
      <c r="AW73" s="9" t="n"/>
      <c r="AX73" s="9" t="n"/>
      <c r="AY73" s="9" t="n"/>
      <c r="AZ73" s="9" t="n"/>
      <c r="BA73" s="9" t="n"/>
      <c r="BB73" s="9" t="n"/>
      <c r="BC73" s="9" t="n"/>
      <c r="BD73" s="9" t="n"/>
      <c r="BE73" s="9" t="n"/>
      <c r="BF73" s="9" t="n"/>
      <c r="BG73" s="9" t="n"/>
      <c r="BH73" s="9" t="n"/>
      <c r="BI73" s="9" t="n"/>
      <c r="BJ73" s="9" t="n"/>
    </row>
    <row r="74">
      <c r="A74" s="12">
        <f>A73+1</f>
        <v/>
      </c>
      <c r="B74" s="12">
        <f>INT((A74-1)/$E$4)+1</f>
        <v/>
      </c>
      <c r="C74" s="12">
        <f>MOD(A74-1,$E$4)+1</f>
        <v/>
      </c>
      <c r="D74" s="14">
        <f>MATCH(C74,'البيانات'!$B$2:$B$17,0)</f>
        <v/>
      </c>
      <c r="E74" s="12">
        <f>INDEX('البيانات'!$C$2:$C$17,D74)</f>
        <v/>
      </c>
      <c r="F74" s="9" t="n"/>
      <c r="G74" s="15" t="n"/>
      <c r="H74" s="12">
        <f>IF(G74="","",IF(G74&gt;=0.5,1,0))</f>
        <v/>
      </c>
      <c r="I74" s="12">
        <f>IF(H74="","",IF(H74=E74,0,1))</f>
        <v/>
      </c>
      <c r="J74" s="16">
        <f>IF(G74="","",-(E74*LN(MAX(G74,0.000000001))+(1-E74)*LN(MAX(1-G74,0.000000001))))</f>
        <v/>
      </c>
      <c r="K74" s="15" t="n"/>
      <c r="L74" s="9" t="n"/>
      <c r="M74" s="14">
        <f>INDEX('البيانات'!$D$2:$AB$17,$D74,1)</f>
        <v/>
      </c>
      <c r="N74" s="14">
        <f>INDEX('البيانات'!$D$2:$AB$17,$D74,2)</f>
        <v/>
      </c>
      <c r="O74" s="14">
        <f>INDEX('البيانات'!$D$2:$AB$17,$D74,3)</f>
        <v/>
      </c>
      <c r="P74" s="14">
        <f>INDEX('البيانات'!$D$2:$AB$17,$D74,4)</f>
        <v/>
      </c>
      <c r="Q74" s="14">
        <f>INDEX('البيانات'!$D$2:$AB$17,$D74,5)</f>
        <v/>
      </c>
      <c r="R74" s="14">
        <f>INDEX('البيانات'!$D$2:$AB$17,$D74,6)</f>
        <v/>
      </c>
      <c r="S74" s="14">
        <f>INDEX('البيانات'!$D$2:$AB$17,$D74,7)</f>
        <v/>
      </c>
      <c r="T74" s="14">
        <f>INDEX('البيانات'!$D$2:$AB$17,$D74,8)</f>
        <v/>
      </c>
      <c r="U74" s="14">
        <f>INDEX('البيانات'!$D$2:$AB$17,$D74,9)</f>
        <v/>
      </c>
      <c r="V74" s="14">
        <f>INDEX('البيانات'!$D$2:$AB$17,$D74,10)</f>
        <v/>
      </c>
      <c r="W74" s="14">
        <f>INDEX('البيانات'!$D$2:$AB$17,$D74,11)</f>
        <v/>
      </c>
      <c r="X74" s="14">
        <f>INDEX('البيانات'!$D$2:$AB$17,$D74,12)</f>
        <v/>
      </c>
      <c r="Y74" s="14">
        <f>INDEX('البيانات'!$D$2:$AB$17,$D74,13)</f>
        <v/>
      </c>
      <c r="Z74" s="14">
        <f>INDEX('البيانات'!$D$2:$AB$17,$D74,14)</f>
        <v/>
      </c>
      <c r="AA74" s="14">
        <f>INDEX('البيانات'!$D$2:$AB$17,$D74,15)</f>
        <v/>
      </c>
      <c r="AB74" s="14">
        <f>INDEX('البيانات'!$D$2:$AB$17,$D74,16)</f>
        <v/>
      </c>
      <c r="AC74" s="14">
        <f>INDEX('البيانات'!$D$2:$AB$17,$D74,17)</f>
        <v/>
      </c>
      <c r="AD74" s="14">
        <f>INDEX('البيانات'!$D$2:$AB$17,$D74,18)</f>
        <v/>
      </c>
      <c r="AE74" s="14">
        <f>INDEX('البيانات'!$D$2:$AB$17,$D74,19)</f>
        <v/>
      </c>
      <c r="AF74" s="14">
        <f>INDEX('البيانات'!$D$2:$AB$17,$D74,20)</f>
        <v/>
      </c>
      <c r="AG74" s="14">
        <f>INDEX('البيانات'!$D$2:$AB$17,$D74,21)</f>
        <v/>
      </c>
      <c r="AH74" s="14">
        <f>INDEX('البيانات'!$D$2:$AB$17,$D74,22)</f>
        <v/>
      </c>
      <c r="AI74" s="14">
        <f>INDEX('البيانات'!$D$2:$AB$17,$D74,23)</f>
        <v/>
      </c>
      <c r="AJ74" s="14">
        <f>INDEX('البيانات'!$D$2:$AB$17,$D74,24)</f>
        <v/>
      </c>
      <c r="AK74" s="14">
        <f>INDEX('البيانات'!$D$2:$AB$17,$D74,25)</f>
        <v/>
      </c>
      <c r="AL74" s="9" t="n"/>
      <c r="AM74" s="9" t="n"/>
      <c r="AN74" s="9" t="n"/>
      <c r="AO74" s="9" t="n"/>
      <c r="AP74" s="9" t="n"/>
      <c r="AQ74" s="9" t="n"/>
      <c r="AR74" s="9" t="n"/>
      <c r="AS74" s="9" t="n"/>
      <c r="AT74" s="9" t="n"/>
      <c r="AU74" s="9" t="n"/>
      <c r="AV74" s="9" t="n"/>
      <c r="AW74" s="9" t="n"/>
      <c r="AX74" s="9" t="n"/>
      <c r="AY74" s="9" t="n"/>
      <c r="AZ74" s="9" t="n"/>
      <c r="BA74" s="9" t="n"/>
      <c r="BB74" s="9" t="n"/>
      <c r="BC74" s="9" t="n"/>
      <c r="BD74" s="9" t="n"/>
      <c r="BE74" s="9" t="n"/>
      <c r="BF74" s="9" t="n"/>
      <c r="BG74" s="9" t="n"/>
      <c r="BH74" s="9" t="n"/>
      <c r="BI74" s="9" t="n"/>
      <c r="BJ74" s="9" t="n"/>
    </row>
    <row r="75">
      <c r="A75" s="12">
        <f>A74+1</f>
        <v/>
      </c>
      <c r="B75" s="12">
        <f>INT((A75-1)/$E$4)+1</f>
        <v/>
      </c>
      <c r="C75" s="12">
        <f>MOD(A75-1,$E$4)+1</f>
        <v/>
      </c>
      <c r="D75" s="14">
        <f>MATCH(C75,'البيانات'!$B$2:$B$17,0)</f>
        <v/>
      </c>
      <c r="E75" s="12">
        <f>INDEX('البيانات'!$C$2:$C$17,D75)</f>
        <v/>
      </c>
      <c r="F75" s="9" t="n"/>
      <c r="G75" s="15" t="n"/>
      <c r="H75" s="12">
        <f>IF(G75="","",IF(G75&gt;=0.5,1,0))</f>
        <v/>
      </c>
      <c r="I75" s="12">
        <f>IF(H75="","",IF(H75=E75,0,1))</f>
        <v/>
      </c>
      <c r="J75" s="16">
        <f>IF(G75="","",-(E75*LN(MAX(G75,0.000000001))+(1-E75)*LN(MAX(1-G75,0.000000001))))</f>
        <v/>
      </c>
      <c r="K75" s="15" t="n"/>
      <c r="L75" s="9" t="n"/>
      <c r="M75" s="14">
        <f>INDEX('البيانات'!$D$2:$AB$17,$D75,1)</f>
        <v/>
      </c>
      <c r="N75" s="14">
        <f>INDEX('البيانات'!$D$2:$AB$17,$D75,2)</f>
        <v/>
      </c>
      <c r="O75" s="14">
        <f>INDEX('البيانات'!$D$2:$AB$17,$D75,3)</f>
        <v/>
      </c>
      <c r="P75" s="14">
        <f>INDEX('البيانات'!$D$2:$AB$17,$D75,4)</f>
        <v/>
      </c>
      <c r="Q75" s="14">
        <f>INDEX('البيانات'!$D$2:$AB$17,$D75,5)</f>
        <v/>
      </c>
      <c r="R75" s="14">
        <f>INDEX('البيانات'!$D$2:$AB$17,$D75,6)</f>
        <v/>
      </c>
      <c r="S75" s="14">
        <f>INDEX('البيانات'!$D$2:$AB$17,$D75,7)</f>
        <v/>
      </c>
      <c r="T75" s="14">
        <f>INDEX('البيانات'!$D$2:$AB$17,$D75,8)</f>
        <v/>
      </c>
      <c r="U75" s="14">
        <f>INDEX('البيانات'!$D$2:$AB$17,$D75,9)</f>
        <v/>
      </c>
      <c r="V75" s="14">
        <f>INDEX('البيانات'!$D$2:$AB$17,$D75,10)</f>
        <v/>
      </c>
      <c r="W75" s="14">
        <f>INDEX('البيانات'!$D$2:$AB$17,$D75,11)</f>
        <v/>
      </c>
      <c r="X75" s="14">
        <f>INDEX('البيانات'!$D$2:$AB$17,$D75,12)</f>
        <v/>
      </c>
      <c r="Y75" s="14">
        <f>INDEX('البيانات'!$D$2:$AB$17,$D75,13)</f>
        <v/>
      </c>
      <c r="Z75" s="14">
        <f>INDEX('البيانات'!$D$2:$AB$17,$D75,14)</f>
        <v/>
      </c>
      <c r="AA75" s="14">
        <f>INDEX('البيانات'!$D$2:$AB$17,$D75,15)</f>
        <v/>
      </c>
      <c r="AB75" s="14">
        <f>INDEX('البيانات'!$D$2:$AB$17,$D75,16)</f>
        <v/>
      </c>
      <c r="AC75" s="14">
        <f>INDEX('البيانات'!$D$2:$AB$17,$D75,17)</f>
        <v/>
      </c>
      <c r="AD75" s="14">
        <f>INDEX('البيانات'!$D$2:$AB$17,$D75,18)</f>
        <v/>
      </c>
      <c r="AE75" s="14">
        <f>INDEX('البيانات'!$D$2:$AB$17,$D75,19)</f>
        <v/>
      </c>
      <c r="AF75" s="14">
        <f>INDEX('البيانات'!$D$2:$AB$17,$D75,20)</f>
        <v/>
      </c>
      <c r="AG75" s="14">
        <f>INDEX('البيانات'!$D$2:$AB$17,$D75,21)</f>
        <v/>
      </c>
      <c r="AH75" s="14">
        <f>INDEX('البيانات'!$D$2:$AB$17,$D75,22)</f>
        <v/>
      </c>
      <c r="AI75" s="14">
        <f>INDEX('البيانات'!$D$2:$AB$17,$D75,23)</f>
        <v/>
      </c>
      <c r="AJ75" s="14">
        <f>INDEX('البيانات'!$D$2:$AB$17,$D75,24)</f>
        <v/>
      </c>
      <c r="AK75" s="14">
        <f>INDEX('البيانات'!$D$2:$AB$17,$D75,25)</f>
        <v/>
      </c>
      <c r="AL75" s="9" t="n"/>
      <c r="AM75" s="9" t="n"/>
      <c r="AN75" s="9" t="n"/>
      <c r="AO75" s="9" t="n"/>
      <c r="AP75" s="9" t="n"/>
      <c r="AQ75" s="9" t="n"/>
      <c r="AR75" s="9" t="n"/>
      <c r="AS75" s="9" t="n"/>
      <c r="AT75" s="9" t="n"/>
      <c r="AU75" s="9" t="n"/>
      <c r="AV75" s="9" t="n"/>
      <c r="AW75" s="9" t="n"/>
      <c r="AX75" s="9" t="n"/>
      <c r="AY75" s="9" t="n"/>
      <c r="AZ75" s="9" t="n"/>
      <c r="BA75" s="9" t="n"/>
      <c r="BB75" s="9" t="n"/>
      <c r="BC75" s="9" t="n"/>
      <c r="BD75" s="9" t="n"/>
      <c r="BE75" s="9" t="n"/>
      <c r="BF75" s="9" t="n"/>
      <c r="BG75" s="9" t="n"/>
      <c r="BH75" s="9" t="n"/>
      <c r="BI75" s="9" t="n"/>
      <c r="BJ75" s="9" t="n"/>
    </row>
    <row r="76">
      <c r="A76" s="12">
        <f>A75+1</f>
        <v/>
      </c>
      <c r="B76" s="12">
        <f>INT((A76-1)/$E$4)+1</f>
        <v/>
      </c>
      <c r="C76" s="12">
        <f>MOD(A76-1,$E$4)+1</f>
        <v/>
      </c>
      <c r="D76" s="14">
        <f>MATCH(C76,'البيانات'!$B$2:$B$17,0)</f>
        <v/>
      </c>
      <c r="E76" s="12">
        <f>INDEX('البيانات'!$C$2:$C$17,D76)</f>
        <v/>
      </c>
      <c r="F76" s="9" t="n"/>
      <c r="G76" s="15" t="n"/>
      <c r="H76" s="12">
        <f>IF(G76="","",IF(G76&gt;=0.5,1,0))</f>
        <v/>
      </c>
      <c r="I76" s="12">
        <f>IF(H76="","",IF(H76=E76,0,1))</f>
        <v/>
      </c>
      <c r="J76" s="16">
        <f>IF(G76="","",-(E76*LN(MAX(G76,0.000000001))+(1-E76)*LN(MAX(1-G76,0.000000001))))</f>
        <v/>
      </c>
      <c r="K76" s="15" t="n"/>
      <c r="L76" s="9" t="n"/>
      <c r="M76" s="14">
        <f>INDEX('البيانات'!$D$2:$AB$17,$D76,1)</f>
        <v/>
      </c>
      <c r="N76" s="14">
        <f>INDEX('البيانات'!$D$2:$AB$17,$D76,2)</f>
        <v/>
      </c>
      <c r="O76" s="14">
        <f>INDEX('البيانات'!$D$2:$AB$17,$D76,3)</f>
        <v/>
      </c>
      <c r="P76" s="14">
        <f>INDEX('البيانات'!$D$2:$AB$17,$D76,4)</f>
        <v/>
      </c>
      <c r="Q76" s="14">
        <f>INDEX('البيانات'!$D$2:$AB$17,$D76,5)</f>
        <v/>
      </c>
      <c r="R76" s="14">
        <f>INDEX('البيانات'!$D$2:$AB$17,$D76,6)</f>
        <v/>
      </c>
      <c r="S76" s="14">
        <f>INDEX('البيانات'!$D$2:$AB$17,$D76,7)</f>
        <v/>
      </c>
      <c r="T76" s="14">
        <f>INDEX('البيانات'!$D$2:$AB$17,$D76,8)</f>
        <v/>
      </c>
      <c r="U76" s="14">
        <f>INDEX('البيانات'!$D$2:$AB$17,$D76,9)</f>
        <v/>
      </c>
      <c r="V76" s="14">
        <f>INDEX('البيانات'!$D$2:$AB$17,$D76,10)</f>
        <v/>
      </c>
      <c r="W76" s="14">
        <f>INDEX('البيانات'!$D$2:$AB$17,$D76,11)</f>
        <v/>
      </c>
      <c r="X76" s="14">
        <f>INDEX('البيانات'!$D$2:$AB$17,$D76,12)</f>
        <v/>
      </c>
      <c r="Y76" s="14">
        <f>INDEX('البيانات'!$D$2:$AB$17,$D76,13)</f>
        <v/>
      </c>
      <c r="Z76" s="14">
        <f>INDEX('البيانات'!$D$2:$AB$17,$D76,14)</f>
        <v/>
      </c>
      <c r="AA76" s="14">
        <f>INDEX('البيانات'!$D$2:$AB$17,$D76,15)</f>
        <v/>
      </c>
      <c r="AB76" s="14">
        <f>INDEX('البيانات'!$D$2:$AB$17,$D76,16)</f>
        <v/>
      </c>
      <c r="AC76" s="14">
        <f>INDEX('البيانات'!$D$2:$AB$17,$D76,17)</f>
        <v/>
      </c>
      <c r="AD76" s="14">
        <f>INDEX('البيانات'!$D$2:$AB$17,$D76,18)</f>
        <v/>
      </c>
      <c r="AE76" s="14">
        <f>INDEX('البيانات'!$D$2:$AB$17,$D76,19)</f>
        <v/>
      </c>
      <c r="AF76" s="14">
        <f>INDEX('البيانات'!$D$2:$AB$17,$D76,20)</f>
        <v/>
      </c>
      <c r="AG76" s="14">
        <f>INDEX('البيانات'!$D$2:$AB$17,$D76,21)</f>
        <v/>
      </c>
      <c r="AH76" s="14">
        <f>INDEX('البيانات'!$D$2:$AB$17,$D76,22)</f>
        <v/>
      </c>
      <c r="AI76" s="14">
        <f>INDEX('البيانات'!$D$2:$AB$17,$D76,23)</f>
        <v/>
      </c>
      <c r="AJ76" s="14">
        <f>INDEX('البيانات'!$D$2:$AB$17,$D76,24)</f>
        <v/>
      </c>
      <c r="AK76" s="14">
        <f>INDEX('البيانات'!$D$2:$AB$17,$D76,25)</f>
        <v/>
      </c>
      <c r="AL76" s="9" t="n"/>
      <c r="AM76" s="9" t="n"/>
      <c r="AN76" s="9" t="n"/>
      <c r="AO76" s="9" t="n"/>
      <c r="AP76" s="9" t="n"/>
      <c r="AQ76" s="9" t="n"/>
      <c r="AR76" s="9" t="n"/>
      <c r="AS76" s="9" t="n"/>
      <c r="AT76" s="9" t="n"/>
      <c r="AU76" s="9" t="n"/>
      <c r="AV76" s="9" t="n"/>
      <c r="AW76" s="9" t="n"/>
      <c r="AX76" s="9" t="n"/>
      <c r="AY76" s="9" t="n"/>
      <c r="AZ76" s="9" t="n"/>
      <c r="BA76" s="9" t="n"/>
      <c r="BB76" s="9" t="n"/>
      <c r="BC76" s="9" t="n"/>
      <c r="BD76" s="9" t="n"/>
      <c r="BE76" s="9" t="n"/>
      <c r="BF76" s="9" t="n"/>
      <c r="BG76" s="9" t="n"/>
      <c r="BH76" s="9" t="n"/>
      <c r="BI76" s="9" t="n"/>
      <c r="BJ76" s="9" t="n"/>
    </row>
    <row r="77">
      <c r="A77" s="12">
        <f>A76+1</f>
        <v/>
      </c>
      <c r="B77" s="12">
        <f>INT((A77-1)/$E$4)+1</f>
        <v/>
      </c>
      <c r="C77" s="12">
        <f>MOD(A77-1,$E$4)+1</f>
        <v/>
      </c>
      <c r="D77" s="14">
        <f>MATCH(C77,'البيانات'!$B$2:$B$17,0)</f>
        <v/>
      </c>
      <c r="E77" s="12">
        <f>INDEX('البيانات'!$C$2:$C$17,D77)</f>
        <v/>
      </c>
      <c r="F77" s="9" t="n"/>
      <c r="G77" s="15" t="n"/>
      <c r="H77" s="12">
        <f>IF(G77="","",IF(G77&gt;=0.5,1,0))</f>
        <v/>
      </c>
      <c r="I77" s="12">
        <f>IF(H77="","",IF(H77=E77,0,1))</f>
        <v/>
      </c>
      <c r="J77" s="16">
        <f>IF(G77="","",-(E77*LN(MAX(G77,0.000000001))+(1-E77)*LN(MAX(1-G77,0.000000001))))</f>
        <v/>
      </c>
      <c r="K77" s="15" t="n"/>
      <c r="L77" s="9" t="n"/>
      <c r="M77" s="14">
        <f>INDEX('البيانات'!$D$2:$AB$17,$D77,1)</f>
        <v/>
      </c>
      <c r="N77" s="14">
        <f>INDEX('البيانات'!$D$2:$AB$17,$D77,2)</f>
        <v/>
      </c>
      <c r="O77" s="14">
        <f>INDEX('البيانات'!$D$2:$AB$17,$D77,3)</f>
        <v/>
      </c>
      <c r="P77" s="14">
        <f>INDEX('البيانات'!$D$2:$AB$17,$D77,4)</f>
        <v/>
      </c>
      <c r="Q77" s="14">
        <f>INDEX('البيانات'!$D$2:$AB$17,$D77,5)</f>
        <v/>
      </c>
      <c r="R77" s="14">
        <f>INDEX('البيانات'!$D$2:$AB$17,$D77,6)</f>
        <v/>
      </c>
      <c r="S77" s="14">
        <f>INDEX('البيانات'!$D$2:$AB$17,$D77,7)</f>
        <v/>
      </c>
      <c r="T77" s="14">
        <f>INDEX('البيانات'!$D$2:$AB$17,$D77,8)</f>
        <v/>
      </c>
      <c r="U77" s="14">
        <f>INDEX('البيانات'!$D$2:$AB$17,$D77,9)</f>
        <v/>
      </c>
      <c r="V77" s="14">
        <f>INDEX('البيانات'!$D$2:$AB$17,$D77,10)</f>
        <v/>
      </c>
      <c r="W77" s="14">
        <f>INDEX('البيانات'!$D$2:$AB$17,$D77,11)</f>
        <v/>
      </c>
      <c r="X77" s="14">
        <f>INDEX('البيانات'!$D$2:$AB$17,$D77,12)</f>
        <v/>
      </c>
      <c r="Y77" s="14">
        <f>INDEX('البيانات'!$D$2:$AB$17,$D77,13)</f>
        <v/>
      </c>
      <c r="Z77" s="14">
        <f>INDEX('البيانات'!$D$2:$AB$17,$D77,14)</f>
        <v/>
      </c>
      <c r="AA77" s="14">
        <f>INDEX('البيانات'!$D$2:$AB$17,$D77,15)</f>
        <v/>
      </c>
      <c r="AB77" s="14">
        <f>INDEX('البيانات'!$D$2:$AB$17,$D77,16)</f>
        <v/>
      </c>
      <c r="AC77" s="14">
        <f>INDEX('البيانات'!$D$2:$AB$17,$D77,17)</f>
        <v/>
      </c>
      <c r="AD77" s="14">
        <f>INDEX('البيانات'!$D$2:$AB$17,$D77,18)</f>
        <v/>
      </c>
      <c r="AE77" s="14">
        <f>INDEX('البيانات'!$D$2:$AB$17,$D77,19)</f>
        <v/>
      </c>
      <c r="AF77" s="14">
        <f>INDEX('البيانات'!$D$2:$AB$17,$D77,20)</f>
        <v/>
      </c>
      <c r="AG77" s="14">
        <f>INDEX('البيانات'!$D$2:$AB$17,$D77,21)</f>
        <v/>
      </c>
      <c r="AH77" s="14">
        <f>INDEX('البيانات'!$D$2:$AB$17,$D77,22)</f>
        <v/>
      </c>
      <c r="AI77" s="14">
        <f>INDEX('البيانات'!$D$2:$AB$17,$D77,23)</f>
        <v/>
      </c>
      <c r="AJ77" s="14">
        <f>INDEX('البيانات'!$D$2:$AB$17,$D77,24)</f>
        <v/>
      </c>
      <c r="AK77" s="14">
        <f>INDEX('البيانات'!$D$2:$AB$17,$D77,25)</f>
        <v/>
      </c>
      <c r="AL77" s="9" t="n"/>
      <c r="AM77" s="9" t="n"/>
      <c r="AN77" s="9" t="n"/>
      <c r="AO77" s="9" t="n"/>
      <c r="AP77" s="9" t="n"/>
      <c r="AQ77" s="9" t="n"/>
      <c r="AR77" s="9" t="n"/>
      <c r="AS77" s="9" t="n"/>
      <c r="AT77" s="9" t="n"/>
      <c r="AU77" s="9" t="n"/>
      <c r="AV77" s="9" t="n"/>
      <c r="AW77" s="9" t="n"/>
      <c r="AX77" s="9" t="n"/>
      <c r="AY77" s="9" t="n"/>
      <c r="AZ77" s="9" t="n"/>
      <c r="BA77" s="9" t="n"/>
      <c r="BB77" s="9" t="n"/>
      <c r="BC77" s="9" t="n"/>
      <c r="BD77" s="9" t="n"/>
      <c r="BE77" s="9" t="n"/>
      <c r="BF77" s="9" t="n"/>
      <c r="BG77" s="9" t="n"/>
      <c r="BH77" s="9" t="n"/>
      <c r="BI77" s="9" t="n"/>
      <c r="BJ77" s="9" t="n"/>
    </row>
    <row r="78">
      <c r="A78" s="12">
        <f>A77+1</f>
        <v/>
      </c>
      <c r="B78" s="12">
        <f>INT((A78-1)/$E$4)+1</f>
        <v/>
      </c>
      <c r="C78" s="12">
        <f>MOD(A78-1,$E$4)+1</f>
        <v/>
      </c>
      <c r="D78" s="14">
        <f>MATCH(C78,'البيانات'!$B$2:$B$17,0)</f>
        <v/>
      </c>
      <c r="E78" s="12">
        <f>INDEX('البيانات'!$C$2:$C$17,D78)</f>
        <v/>
      </c>
      <c r="F78" s="9" t="n"/>
      <c r="G78" s="15" t="n"/>
      <c r="H78" s="12">
        <f>IF(G78="","",IF(G78&gt;=0.5,1,0))</f>
        <v/>
      </c>
      <c r="I78" s="12">
        <f>IF(H78="","",IF(H78=E78,0,1))</f>
        <v/>
      </c>
      <c r="J78" s="16">
        <f>IF(G78="","",-(E78*LN(MAX(G78,0.000000001))+(1-E78)*LN(MAX(1-G78,0.000000001))))</f>
        <v/>
      </c>
      <c r="K78" s="15" t="n"/>
      <c r="L78" s="9" t="n"/>
      <c r="M78" s="14">
        <f>INDEX('البيانات'!$D$2:$AB$17,$D78,1)</f>
        <v/>
      </c>
      <c r="N78" s="14">
        <f>INDEX('البيانات'!$D$2:$AB$17,$D78,2)</f>
        <v/>
      </c>
      <c r="O78" s="14">
        <f>INDEX('البيانات'!$D$2:$AB$17,$D78,3)</f>
        <v/>
      </c>
      <c r="P78" s="14">
        <f>INDEX('البيانات'!$D$2:$AB$17,$D78,4)</f>
        <v/>
      </c>
      <c r="Q78" s="14">
        <f>INDEX('البيانات'!$D$2:$AB$17,$D78,5)</f>
        <v/>
      </c>
      <c r="R78" s="14">
        <f>INDEX('البيانات'!$D$2:$AB$17,$D78,6)</f>
        <v/>
      </c>
      <c r="S78" s="14">
        <f>INDEX('البيانات'!$D$2:$AB$17,$D78,7)</f>
        <v/>
      </c>
      <c r="T78" s="14">
        <f>INDEX('البيانات'!$D$2:$AB$17,$D78,8)</f>
        <v/>
      </c>
      <c r="U78" s="14">
        <f>INDEX('البيانات'!$D$2:$AB$17,$D78,9)</f>
        <v/>
      </c>
      <c r="V78" s="14">
        <f>INDEX('البيانات'!$D$2:$AB$17,$D78,10)</f>
        <v/>
      </c>
      <c r="W78" s="14">
        <f>INDEX('البيانات'!$D$2:$AB$17,$D78,11)</f>
        <v/>
      </c>
      <c r="X78" s="14">
        <f>INDEX('البيانات'!$D$2:$AB$17,$D78,12)</f>
        <v/>
      </c>
      <c r="Y78" s="14">
        <f>INDEX('البيانات'!$D$2:$AB$17,$D78,13)</f>
        <v/>
      </c>
      <c r="Z78" s="14">
        <f>INDEX('البيانات'!$D$2:$AB$17,$D78,14)</f>
        <v/>
      </c>
      <c r="AA78" s="14">
        <f>INDEX('البيانات'!$D$2:$AB$17,$D78,15)</f>
        <v/>
      </c>
      <c r="AB78" s="14">
        <f>INDEX('البيانات'!$D$2:$AB$17,$D78,16)</f>
        <v/>
      </c>
      <c r="AC78" s="14">
        <f>INDEX('البيانات'!$D$2:$AB$17,$D78,17)</f>
        <v/>
      </c>
      <c r="AD78" s="14">
        <f>INDEX('البيانات'!$D$2:$AB$17,$D78,18)</f>
        <v/>
      </c>
      <c r="AE78" s="14">
        <f>INDEX('البيانات'!$D$2:$AB$17,$D78,19)</f>
        <v/>
      </c>
      <c r="AF78" s="14">
        <f>INDEX('البيانات'!$D$2:$AB$17,$D78,20)</f>
        <v/>
      </c>
      <c r="AG78" s="14">
        <f>INDEX('البيانات'!$D$2:$AB$17,$D78,21)</f>
        <v/>
      </c>
      <c r="AH78" s="14">
        <f>INDEX('البيانات'!$D$2:$AB$17,$D78,22)</f>
        <v/>
      </c>
      <c r="AI78" s="14">
        <f>INDEX('البيانات'!$D$2:$AB$17,$D78,23)</f>
        <v/>
      </c>
      <c r="AJ78" s="14">
        <f>INDEX('البيانات'!$D$2:$AB$17,$D78,24)</f>
        <v/>
      </c>
      <c r="AK78" s="14">
        <f>INDEX('البيانات'!$D$2:$AB$17,$D78,25)</f>
        <v/>
      </c>
      <c r="AL78" s="9" t="n"/>
      <c r="AM78" s="9" t="n"/>
      <c r="AN78" s="9" t="n"/>
      <c r="AO78" s="9" t="n"/>
      <c r="AP78" s="9" t="n"/>
      <c r="AQ78" s="9" t="n"/>
      <c r="AR78" s="9" t="n"/>
      <c r="AS78" s="9" t="n"/>
      <c r="AT78" s="9" t="n"/>
      <c r="AU78" s="9" t="n"/>
      <c r="AV78" s="9" t="n"/>
      <c r="AW78" s="9" t="n"/>
      <c r="AX78" s="9" t="n"/>
      <c r="AY78" s="9" t="n"/>
      <c r="AZ78" s="9" t="n"/>
      <c r="BA78" s="9" t="n"/>
      <c r="BB78" s="9" t="n"/>
      <c r="BC78" s="9" t="n"/>
      <c r="BD78" s="9" t="n"/>
      <c r="BE78" s="9" t="n"/>
      <c r="BF78" s="9" t="n"/>
      <c r="BG78" s="9" t="n"/>
      <c r="BH78" s="9" t="n"/>
      <c r="BI78" s="9" t="n"/>
      <c r="BJ78" s="9" t="n"/>
    </row>
    <row r="79">
      <c r="A79" s="12">
        <f>A78+1</f>
        <v/>
      </c>
      <c r="B79" s="12">
        <f>INT((A79-1)/$E$4)+1</f>
        <v/>
      </c>
      <c r="C79" s="12">
        <f>MOD(A79-1,$E$4)+1</f>
        <v/>
      </c>
      <c r="D79" s="14">
        <f>MATCH(C79,'البيانات'!$B$2:$B$17,0)</f>
        <v/>
      </c>
      <c r="E79" s="12">
        <f>INDEX('البيانات'!$C$2:$C$17,D79)</f>
        <v/>
      </c>
      <c r="F79" s="9" t="n"/>
      <c r="G79" s="15" t="n"/>
      <c r="H79" s="12">
        <f>IF(G79="","",IF(G79&gt;=0.5,1,0))</f>
        <v/>
      </c>
      <c r="I79" s="12">
        <f>IF(H79="","",IF(H79=E79,0,1))</f>
        <v/>
      </c>
      <c r="J79" s="16">
        <f>IF(G79="","",-(E79*LN(MAX(G79,0.000000001))+(1-E79)*LN(MAX(1-G79,0.000000001))))</f>
        <v/>
      </c>
      <c r="K79" s="15" t="n"/>
      <c r="L79" s="9" t="n"/>
      <c r="M79" s="14">
        <f>INDEX('البيانات'!$D$2:$AB$17,$D79,1)</f>
        <v/>
      </c>
      <c r="N79" s="14">
        <f>INDEX('البيانات'!$D$2:$AB$17,$D79,2)</f>
        <v/>
      </c>
      <c r="O79" s="14">
        <f>INDEX('البيانات'!$D$2:$AB$17,$D79,3)</f>
        <v/>
      </c>
      <c r="P79" s="14">
        <f>INDEX('البيانات'!$D$2:$AB$17,$D79,4)</f>
        <v/>
      </c>
      <c r="Q79" s="14">
        <f>INDEX('البيانات'!$D$2:$AB$17,$D79,5)</f>
        <v/>
      </c>
      <c r="R79" s="14">
        <f>INDEX('البيانات'!$D$2:$AB$17,$D79,6)</f>
        <v/>
      </c>
      <c r="S79" s="14">
        <f>INDEX('البيانات'!$D$2:$AB$17,$D79,7)</f>
        <v/>
      </c>
      <c r="T79" s="14">
        <f>INDEX('البيانات'!$D$2:$AB$17,$D79,8)</f>
        <v/>
      </c>
      <c r="U79" s="14">
        <f>INDEX('البيانات'!$D$2:$AB$17,$D79,9)</f>
        <v/>
      </c>
      <c r="V79" s="14">
        <f>INDEX('البيانات'!$D$2:$AB$17,$D79,10)</f>
        <v/>
      </c>
      <c r="W79" s="14">
        <f>INDEX('البيانات'!$D$2:$AB$17,$D79,11)</f>
        <v/>
      </c>
      <c r="X79" s="14">
        <f>INDEX('البيانات'!$D$2:$AB$17,$D79,12)</f>
        <v/>
      </c>
      <c r="Y79" s="14">
        <f>INDEX('البيانات'!$D$2:$AB$17,$D79,13)</f>
        <v/>
      </c>
      <c r="Z79" s="14">
        <f>INDEX('البيانات'!$D$2:$AB$17,$D79,14)</f>
        <v/>
      </c>
      <c r="AA79" s="14">
        <f>INDEX('البيانات'!$D$2:$AB$17,$D79,15)</f>
        <v/>
      </c>
      <c r="AB79" s="14">
        <f>INDEX('البيانات'!$D$2:$AB$17,$D79,16)</f>
        <v/>
      </c>
      <c r="AC79" s="14">
        <f>INDEX('البيانات'!$D$2:$AB$17,$D79,17)</f>
        <v/>
      </c>
      <c r="AD79" s="14">
        <f>INDEX('البيانات'!$D$2:$AB$17,$D79,18)</f>
        <v/>
      </c>
      <c r="AE79" s="14">
        <f>INDEX('البيانات'!$D$2:$AB$17,$D79,19)</f>
        <v/>
      </c>
      <c r="AF79" s="14">
        <f>INDEX('البيانات'!$D$2:$AB$17,$D79,20)</f>
        <v/>
      </c>
      <c r="AG79" s="14">
        <f>INDEX('البيانات'!$D$2:$AB$17,$D79,21)</f>
        <v/>
      </c>
      <c r="AH79" s="14">
        <f>INDEX('البيانات'!$D$2:$AB$17,$D79,22)</f>
        <v/>
      </c>
      <c r="AI79" s="14">
        <f>INDEX('البيانات'!$D$2:$AB$17,$D79,23)</f>
        <v/>
      </c>
      <c r="AJ79" s="14">
        <f>INDEX('البيانات'!$D$2:$AB$17,$D79,24)</f>
        <v/>
      </c>
      <c r="AK79" s="14">
        <f>INDEX('البيانات'!$D$2:$AB$17,$D79,25)</f>
        <v/>
      </c>
      <c r="AL79" s="9" t="n"/>
      <c r="AM79" s="9" t="n"/>
      <c r="AN79" s="9" t="n"/>
      <c r="AO79" s="9" t="n"/>
      <c r="AP79" s="9" t="n"/>
      <c r="AQ79" s="9" t="n"/>
      <c r="AR79" s="9" t="n"/>
      <c r="AS79" s="9" t="n"/>
      <c r="AT79" s="9" t="n"/>
      <c r="AU79" s="9" t="n"/>
      <c r="AV79" s="9" t="n"/>
      <c r="AW79" s="9" t="n"/>
      <c r="AX79" s="9" t="n"/>
      <c r="AY79" s="9" t="n"/>
      <c r="AZ79" s="9" t="n"/>
      <c r="BA79" s="9" t="n"/>
      <c r="BB79" s="9" t="n"/>
      <c r="BC79" s="9" t="n"/>
      <c r="BD79" s="9" t="n"/>
      <c r="BE79" s="9" t="n"/>
      <c r="BF79" s="9" t="n"/>
      <c r="BG79" s="9" t="n"/>
      <c r="BH79" s="9" t="n"/>
      <c r="BI79" s="9" t="n"/>
      <c r="BJ79" s="9" t="n"/>
    </row>
    <row r="80">
      <c r="A80" s="12">
        <f>A79+1</f>
        <v/>
      </c>
      <c r="B80" s="12">
        <f>INT((A80-1)/$E$4)+1</f>
        <v/>
      </c>
      <c r="C80" s="12">
        <f>MOD(A80-1,$E$4)+1</f>
        <v/>
      </c>
      <c r="D80" s="14">
        <f>MATCH(C80,'البيانات'!$B$2:$B$17,0)</f>
        <v/>
      </c>
      <c r="E80" s="12">
        <f>INDEX('البيانات'!$C$2:$C$17,D80)</f>
        <v/>
      </c>
      <c r="F80" s="9" t="n"/>
      <c r="G80" s="15" t="n"/>
      <c r="H80" s="12">
        <f>IF(G80="","",IF(G80&gt;=0.5,1,0))</f>
        <v/>
      </c>
      <c r="I80" s="12">
        <f>IF(H80="","",IF(H80=E80,0,1))</f>
        <v/>
      </c>
      <c r="J80" s="16">
        <f>IF(G80="","",-(E80*LN(MAX(G80,0.000000001))+(1-E80)*LN(MAX(1-G80,0.000000001))))</f>
        <v/>
      </c>
      <c r="K80" s="15" t="n"/>
      <c r="L80" s="9" t="n"/>
      <c r="M80" s="14">
        <f>INDEX('البيانات'!$D$2:$AB$17,$D80,1)</f>
        <v/>
      </c>
      <c r="N80" s="14">
        <f>INDEX('البيانات'!$D$2:$AB$17,$D80,2)</f>
        <v/>
      </c>
      <c r="O80" s="14">
        <f>INDEX('البيانات'!$D$2:$AB$17,$D80,3)</f>
        <v/>
      </c>
      <c r="P80" s="14">
        <f>INDEX('البيانات'!$D$2:$AB$17,$D80,4)</f>
        <v/>
      </c>
      <c r="Q80" s="14">
        <f>INDEX('البيانات'!$D$2:$AB$17,$D80,5)</f>
        <v/>
      </c>
      <c r="R80" s="14">
        <f>INDEX('البيانات'!$D$2:$AB$17,$D80,6)</f>
        <v/>
      </c>
      <c r="S80" s="14">
        <f>INDEX('البيانات'!$D$2:$AB$17,$D80,7)</f>
        <v/>
      </c>
      <c r="T80" s="14">
        <f>INDEX('البيانات'!$D$2:$AB$17,$D80,8)</f>
        <v/>
      </c>
      <c r="U80" s="14">
        <f>INDEX('البيانات'!$D$2:$AB$17,$D80,9)</f>
        <v/>
      </c>
      <c r="V80" s="14">
        <f>INDEX('البيانات'!$D$2:$AB$17,$D80,10)</f>
        <v/>
      </c>
      <c r="W80" s="14">
        <f>INDEX('البيانات'!$D$2:$AB$17,$D80,11)</f>
        <v/>
      </c>
      <c r="X80" s="14">
        <f>INDEX('البيانات'!$D$2:$AB$17,$D80,12)</f>
        <v/>
      </c>
      <c r="Y80" s="14">
        <f>INDEX('البيانات'!$D$2:$AB$17,$D80,13)</f>
        <v/>
      </c>
      <c r="Z80" s="14">
        <f>INDEX('البيانات'!$D$2:$AB$17,$D80,14)</f>
        <v/>
      </c>
      <c r="AA80" s="14">
        <f>INDEX('البيانات'!$D$2:$AB$17,$D80,15)</f>
        <v/>
      </c>
      <c r="AB80" s="14">
        <f>INDEX('البيانات'!$D$2:$AB$17,$D80,16)</f>
        <v/>
      </c>
      <c r="AC80" s="14">
        <f>INDEX('البيانات'!$D$2:$AB$17,$D80,17)</f>
        <v/>
      </c>
      <c r="AD80" s="14">
        <f>INDEX('البيانات'!$D$2:$AB$17,$D80,18)</f>
        <v/>
      </c>
      <c r="AE80" s="14">
        <f>INDEX('البيانات'!$D$2:$AB$17,$D80,19)</f>
        <v/>
      </c>
      <c r="AF80" s="14">
        <f>INDEX('البيانات'!$D$2:$AB$17,$D80,20)</f>
        <v/>
      </c>
      <c r="AG80" s="14">
        <f>INDEX('البيانات'!$D$2:$AB$17,$D80,21)</f>
        <v/>
      </c>
      <c r="AH80" s="14">
        <f>INDEX('البيانات'!$D$2:$AB$17,$D80,22)</f>
        <v/>
      </c>
      <c r="AI80" s="14">
        <f>INDEX('البيانات'!$D$2:$AB$17,$D80,23)</f>
        <v/>
      </c>
      <c r="AJ80" s="14">
        <f>INDEX('البيانات'!$D$2:$AB$17,$D80,24)</f>
        <v/>
      </c>
      <c r="AK80" s="14">
        <f>INDEX('البيانات'!$D$2:$AB$17,$D80,25)</f>
        <v/>
      </c>
      <c r="AL80" s="9" t="n"/>
      <c r="AM80" s="9" t="n"/>
      <c r="AN80" s="9" t="n"/>
      <c r="AO80" s="9" t="n"/>
      <c r="AP80" s="9" t="n"/>
      <c r="AQ80" s="9" t="n"/>
      <c r="AR80" s="9" t="n"/>
      <c r="AS80" s="9" t="n"/>
      <c r="AT80" s="9" t="n"/>
      <c r="AU80" s="9" t="n"/>
      <c r="AV80" s="9" t="n"/>
      <c r="AW80" s="9" t="n"/>
      <c r="AX80" s="9" t="n"/>
      <c r="AY80" s="9" t="n"/>
      <c r="AZ80" s="9" t="n"/>
      <c r="BA80" s="9" t="n"/>
      <c r="BB80" s="9" t="n"/>
      <c r="BC80" s="9" t="n"/>
      <c r="BD80" s="9" t="n"/>
      <c r="BE80" s="9" t="n"/>
      <c r="BF80" s="9" t="n"/>
      <c r="BG80" s="9" t="n"/>
      <c r="BH80" s="9" t="n"/>
      <c r="BI80" s="9" t="n"/>
      <c r="BJ80" s="9" t="n"/>
    </row>
    <row r="81">
      <c r="A81" s="12">
        <f>A80+1</f>
        <v/>
      </c>
      <c r="B81" s="12">
        <f>INT((A81-1)/$E$4)+1</f>
        <v/>
      </c>
      <c r="C81" s="12">
        <f>MOD(A81-1,$E$4)+1</f>
        <v/>
      </c>
      <c r="D81" s="14">
        <f>MATCH(C81,'البيانات'!$B$2:$B$17,0)</f>
        <v/>
      </c>
      <c r="E81" s="12">
        <f>INDEX('البيانات'!$C$2:$C$17,D81)</f>
        <v/>
      </c>
      <c r="F81" s="9" t="n"/>
      <c r="G81" s="15" t="n"/>
      <c r="H81" s="12">
        <f>IF(G81="","",IF(G81&gt;=0.5,1,0))</f>
        <v/>
      </c>
      <c r="I81" s="12">
        <f>IF(H81="","",IF(H81=E81,0,1))</f>
        <v/>
      </c>
      <c r="J81" s="16">
        <f>IF(G81="","",-(E81*LN(MAX(G81,0.000000001))+(1-E81)*LN(MAX(1-G81,0.000000001))))</f>
        <v/>
      </c>
      <c r="K81" s="15" t="n"/>
      <c r="L81" s="9" t="n"/>
      <c r="M81" s="14">
        <f>INDEX('البيانات'!$D$2:$AB$17,$D81,1)</f>
        <v/>
      </c>
      <c r="N81" s="14">
        <f>INDEX('البيانات'!$D$2:$AB$17,$D81,2)</f>
        <v/>
      </c>
      <c r="O81" s="14">
        <f>INDEX('البيانات'!$D$2:$AB$17,$D81,3)</f>
        <v/>
      </c>
      <c r="P81" s="14">
        <f>INDEX('البيانات'!$D$2:$AB$17,$D81,4)</f>
        <v/>
      </c>
      <c r="Q81" s="14">
        <f>INDEX('البيانات'!$D$2:$AB$17,$D81,5)</f>
        <v/>
      </c>
      <c r="R81" s="14">
        <f>INDEX('البيانات'!$D$2:$AB$17,$D81,6)</f>
        <v/>
      </c>
      <c r="S81" s="14">
        <f>INDEX('البيانات'!$D$2:$AB$17,$D81,7)</f>
        <v/>
      </c>
      <c r="T81" s="14">
        <f>INDEX('البيانات'!$D$2:$AB$17,$D81,8)</f>
        <v/>
      </c>
      <c r="U81" s="14">
        <f>INDEX('البيانات'!$D$2:$AB$17,$D81,9)</f>
        <v/>
      </c>
      <c r="V81" s="14">
        <f>INDEX('البيانات'!$D$2:$AB$17,$D81,10)</f>
        <v/>
      </c>
      <c r="W81" s="14">
        <f>INDEX('البيانات'!$D$2:$AB$17,$D81,11)</f>
        <v/>
      </c>
      <c r="X81" s="14">
        <f>INDEX('البيانات'!$D$2:$AB$17,$D81,12)</f>
        <v/>
      </c>
      <c r="Y81" s="14">
        <f>INDEX('البيانات'!$D$2:$AB$17,$D81,13)</f>
        <v/>
      </c>
      <c r="Z81" s="14">
        <f>INDEX('البيانات'!$D$2:$AB$17,$D81,14)</f>
        <v/>
      </c>
      <c r="AA81" s="14">
        <f>INDEX('البيانات'!$D$2:$AB$17,$D81,15)</f>
        <v/>
      </c>
      <c r="AB81" s="14">
        <f>INDEX('البيانات'!$D$2:$AB$17,$D81,16)</f>
        <v/>
      </c>
      <c r="AC81" s="14">
        <f>INDEX('البيانات'!$D$2:$AB$17,$D81,17)</f>
        <v/>
      </c>
      <c r="AD81" s="14">
        <f>INDEX('البيانات'!$D$2:$AB$17,$D81,18)</f>
        <v/>
      </c>
      <c r="AE81" s="14">
        <f>INDEX('البيانات'!$D$2:$AB$17,$D81,19)</f>
        <v/>
      </c>
      <c r="AF81" s="14">
        <f>INDEX('البيانات'!$D$2:$AB$17,$D81,20)</f>
        <v/>
      </c>
      <c r="AG81" s="14">
        <f>INDEX('البيانات'!$D$2:$AB$17,$D81,21)</f>
        <v/>
      </c>
      <c r="AH81" s="14">
        <f>INDEX('البيانات'!$D$2:$AB$17,$D81,22)</f>
        <v/>
      </c>
      <c r="AI81" s="14">
        <f>INDEX('البيانات'!$D$2:$AB$17,$D81,23)</f>
        <v/>
      </c>
      <c r="AJ81" s="14">
        <f>INDEX('البيانات'!$D$2:$AB$17,$D81,24)</f>
        <v/>
      </c>
      <c r="AK81" s="14">
        <f>INDEX('البيانات'!$D$2:$AB$17,$D81,25)</f>
        <v/>
      </c>
      <c r="AL81" s="9" t="n"/>
      <c r="AM81" s="9" t="n"/>
      <c r="AN81" s="9" t="n"/>
      <c r="AO81" s="9" t="n"/>
      <c r="AP81" s="9" t="n"/>
      <c r="AQ81" s="9" t="n"/>
      <c r="AR81" s="9" t="n"/>
      <c r="AS81" s="9" t="n"/>
      <c r="AT81" s="9" t="n"/>
      <c r="AU81" s="9" t="n"/>
      <c r="AV81" s="9" t="n"/>
      <c r="AW81" s="9" t="n"/>
      <c r="AX81" s="9" t="n"/>
      <c r="AY81" s="9" t="n"/>
      <c r="AZ81" s="9" t="n"/>
      <c r="BA81" s="9" t="n"/>
      <c r="BB81" s="9" t="n"/>
      <c r="BC81" s="9" t="n"/>
      <c r="BD81" s="9" t="n"/>
      <c r="BE81" s="9" t="n"/>
      <c r="BF81" s="9" t="n"/>
      <c r="BG81" s="9" t="n"/>
      <c r="BH81" s="9" t="n"/>
      <c r="BI81" s="9" t="n"/>
      <c r="BJ81" s="9" t="n"/>
    </row>
    <row r="82">
      <c r="A82" s="12">
        <f>A81+1</f>
        <v/>
      </c>
      <c r="B82" s="12">
        <f>INT((A82-1)/$E$4)+1</f>
        <v/>
      </c>
      <c r="C82" s="12">
        <f>MOD(A82-1,$E$4)+1</f>
        <v/>
      </c>
      <c r="D82" s="14">
        <f>MATCH(C82,'البيانات'!$B$2:$B$17,0)</f>
        <v/>
      </c>
      <c r="E82" s="12">
        <f>INDEX('البيانات'!$C$2:$C$17,D82)</f>
        <v/>
      </c>
      <c r="F82" s="9" t="n"/>
      <c r="G82" s="15" t="n"/>
      <c r="H82" s="12">
        <f>IF(G82="","",IF(G82&gt;=0.5,1,0))</f>
        <v/>
      </c>
      <c r="I82" s="12">
        <f>IF(H82="","",IF(H82=E82,0,1))</f>
        <v/>
      </c>
      <c r="J82" s="16">
        <f>IF(G82="","",-(E82*LN(MAX(G82,0.000000001))+(1-E82)*LN(MAX(1-G82,0.000000001))))</f>
        <v/>
      </c>
      <c r="K82" s="15" t="n"/>
      <c r="L82" s="9" t="n"/>
      <c r="M82" s="14">
        <f>INDEX('البيانات'!$D$2:$AB$17,$D82,1)</f>
        <v/>
      </c>
      <c r="N82" s="14">
        <f>INDEX('البيانات'!$D$2:$AB$17,$D82,2)</f>
        <v/>
      </c>
      <c r="O82" s="14">
        <f>INDEX('البيانات'!$D$2:$AB$17,$D82,3)</f>
        <v/>
      </c>
      <c r="P82" s="14">
        <f>INDEX('البيانات'!$D$2:$AB$17,$D82,4)</f>
        <v/>
      </c>
      <c r="Q82" s="14">
        <f>INDEX('البيانات'!$D$2:$AB$17,$D82,5)</f>
        <v/>
      </c>
      <c r="R82" s="14">
        <f>INDEX('البيانات'!$D$2:$AB$17,$D82,6)</f>
        <v/>
      </c>
      <c r="S82" s="14">
        <f>INDEX('البيانات'!$D$2:$AB$17,$D82,7)</f>
        <v/>
      </c>
      <c r="T82" s="14">
        <f>INDEX('البيانات'!$D$2:$AB$17,$D82,8)</f>
        <v/>
      </c>
      <c r="U82" s="14">
        <f>INDEX('البيانات'!$D$2:$AB$17,$D82,9)</f>
        <v/>
      </c>
      <c r="V82" s="14">
        <f>INDEX('البيانات'!$D$2:$AB$17,$D82,10)</f>
        <v/>
      </c>
      <c r="W82" s="14">
        <f>INDEX('البيانات'!$D$2:$AB$17,$D82,11)</f>
        <v/>
      </c>
      <c r="X82" s="14">
        <f>INDEX('البيانات'!$D$2:$AB$17,$D82,12)</f>
        <v/>
      </c>
      <c r="Y82" s="14">
        <f>INDEX('البيانات'!$D$2:$AB$17,$D82,13)</f>
        <v/>
      </c>
      <c r="Z82" s="14">
        <f>INDEX('البيانات'!$D$2:$AB$17,$D82,14)</f>
        <v/>
      </c>
      <c r="AA82" s="14">
        <f>INDEX('البيانات'!$D$2:$AB$17,$D82,15)</f>
        <v/>
      </c>
      <c r="AB82" s="14">
        <f>INDEX('البيانات'!$D$2:$AB$17,$D82,16)</f>
        <v/>
      </c>
      <c r="AC82" s="14">
        <f>INDEX('البيانات'!$D$2:$AB$17,$D82,17)</f>
        <v/>
      </c>
      <c r="AD82" s="14">
        <f>INDEX('البيانات'!$D$2:$AB$17,$D82,18)</f>
        <v/>
      </c>
      <c r="AE82" s="14">
        <f>INDEX('البيانات'!$D$2:$AB$17,$D82,19)</f>
        <v/>
      </c>
      <c r="AF82" s="14">
        <f>INDEX('البيانات'!$D$2:$AB$17,$D82,20)</f>
        <v/>
      </c>
      <c r="AG82" s="14">
        <f>INDEX('البيانات'!$D$2:$AB$17,$D82,21)</f>
        <v/>
      </c>
      <c r="AH82" s="14">
        <f>INDEX('البيانات'!$D$2:$AB$17,$D82,22)</f>
        <v/>
      </c>
      <c r="AI82" s="14">
        <f>INDEX('البيانات'!$D$2:$AB$17,$D82,23)</f>
        <v/>
      </c>
      <c r="AJ82" s="14">
        <f>INDEX('البيانات'!$D$2:$AB$17,$D82,24)</f>
        <v/>
      </c>
      <c r="AK82" s="14">
        <f>INDEX('البيانات'!$D$2:$AB$17,$D82,25)</f>
        <v/>
      </c>
      <c r="AL82" s="9" t="n"/>
      <c r="AM82" s="9" t="n"/>
      <c r="AN82" s="9" t="n"/>
      <c r="AO82" s="9" t="n"/>
      <c r="AP82" s="9" t="n"/>
      <c r="AQ82" s="9" t="n"/>
      <c r="AR82" s="9" t="n"/>
      <c r="AS82" s="9" t="n"/>
      <c r="AT82" s="9" t="n"/>
      <c r="AU82" s="9" t="n"/>
      <c r="AV82" s="9" t="n"/>
      <c r="AW82" s="9" t="n"/>
      <c r="AX82" s="9" t="n"/>
      <c r="AY82" s="9" t="n"/>
      <c r="AZ82" s="9" t="n"/>
      <c r="BA82" s="9" t="n"/>
      <c r="BB82" s="9" t="n"/>
      <c r="BC82" s="9" t="n"/>
      <c r="BD82" s="9" t="n"/>
      <c r="BE82" s="9" t="n"/>
      <c r="BF82" s="9" t="n"/>
      <c r="BG82" s="9" t="n"/>
      <c r="BH82" s="9" t="n"/>
      <c r="BI82" s="9" t="n"/>
      <c r="BJ82" s="9" t="n"/>
    </row>
    <row r="83">
      <c r="A83" s="12">
        <f>A82+1</f>
        <v/>
      </c>
      <c r="B83" s="12">
        <f>INT((A83-1)/$E$4)+1</f>
        <v/>
      </c>
      <c r="C83" s="12">
        <f>MOD(A83-1,$E$4)+1</f>
        <v/>
      </c>
      <c r="D83" s="14">
        <f>MATCH(C83,'البيانات'!$B$2:$B$17,0)</f>
        <v/>
      </c>
      <c r="E83" s="12">
        <f>INDEX('البيانات'!$C$2:$C$17,D83)</f>
        <v/>
      </c>
      <c r="F83" s="9" t="n"/>
      <c r="G83" s="15" t="n"/>
      <c r="H83" s="12">
        <f>IF(G83="","",IF(G83&gt;=0.5,1,0))</f>
        <v/>
      </c>
      <c r="I83" s="12">
        <f>IF(H83="","",IF(H83=E83,0,1))</f>
        <v/>
      </c>
      <c r="J83" s="16">
        <f>IF(G83="","",-(E83*LN(MAX(G83,0.000000001))+(1-E83)*LN(MAX(1-G83,0.000000001))))</f>
        <v/>
      </c>
      <c r="K83" s="15" t="n"/>
      <c r="L83" s="9" t="n"/>
      <c r="M83" s="14">
        <f>INDEX('البيانات'!$D$2:$AB$17,$D83,1)</f>
        <v/>
      </c>
      <c r="N83" s="14">
        <f>INDEX('البيانات'!$D$2:$AB$17,$D83,2)</f>
        <v/>
      </c>
      <c r="O83" s="14">
        <f>INDEX('البيانات'!$D$2:$AB$17,$D83,3)</f>
        <v/>
      </c>
      <c r="P83" s="14">
        <f>INDEX('البيانات'!$D$2:$AB$17,$D83,4)</f>
        <v/>
      </c>
      <c r="Q83" s="14">
        <f>INDEX('البيانات'!$D$2:$AB$17,$D83,5)</f>
        <v/>
      </c>
      <c r="R83" s="14">
        <f>INDEX('البيانات'!$D$2:$AB$17,$D83,6)</f>
        <v/>
      </c>
      <c r="S83" s="14">
        <f>INDEX('البيانات'!$D$2:$AB$17,$D83,7)</f>
        <v/>
      </c>
      <c r="T83" s="14">
        <f>INDEX('البيانات'!$D$2:$AB$17,$D83,8)</f>
        <v/>
      </c>
      <c r="U83" s="14">
        <f>INDEX('البيانات'!$D$2:$AB$17,$D83,9)</f>
        <v/>
      </c>
      <c r="V83" s="14">
        <f>INDEX('البيانات'!$D$2:$AB$17,$D83,10)</f>
        <v/>
      </c>
      <c r="W83" s="14">
        <f>INDEX('البيانات'!$D$2:$AB$17,$D83,11)</f>
        <v/>
      </c>
      <c r="X83" s="14">
        <f>INDEX('البيانات'!$D$2:$AB$17,$D83,12)</f>
        <v/>
      </c>
      <c r="Y83" s="14">
        <f>INDEX('البيانات'!$D$2:$AB$17,$D83,13)</f>
        <v/>
      </c>
      <c r="Z83" s="14">
        <f>INDEX('البيانات'!$D$2:$AB$17,$D83,14)</f>
        <v/>
      </c>
      <c r="AA83" s="14">
        <f>INDEX('البيانات'!$D$2:$AB$17,$D83,15)</f>
        <v/>
      </c>
      <c r="AB83" s="14">
        <f>INDEX('البيانات'!$D$2:$AB$17,$D83,16)</f>
        <v/>
      </c>
      <c r="AC83" s="14">
        <f>INDEX('البيانات'!$D$2:$AB$17,$D83,17)</f>
        <v/>
      </c>
      <c r="AD83" s="14">
        <f>INDEX('البيانات'!$D$2:$AB$17,$D83,18)</f>
        <v/>
      </c>
      <c r="AE83" s="14">
        <f>INDEX('البيانات'!$D$2:$AB$17,$D83,19)</f>
        <v/>
      </c>
      <c r="AF83" s="14">
        <f>INDEX('البيانات'!$D$2:$AB$17,$D83,20)</f>
        <v/>
      </c>
      <c r="AG83" s="14">
        <f>INDEX('البيانات'!$D$2:$AB$17,$D83,21)</f>
        <v/>
      </c>
      <c r="AH83" s="14">
        <f>INDEX('البيانات'!$D$2:$AB$17,$D83,22)</f>
        <v/>
      </c>
      <c r="AI83" s="14">
        <f>INDEX('البيانات'!$D$2:$AB$17,$D83,23)</f>
        <v/>
      </c>
      <c r="AJ83" s="14">
        <f>INDEX('البيانات'!$D$2:$AB$17,$D83,24)</f>
        <v/>
      </c>
      <c r="AK83" s="14">
        <f>INDEX('البيانات'!$D$2:$AB$17,$D83,25)</f>
        <v/>
      </c>
      <c r="AL83" s="9" t="n"/>
      <c r="AM83" s="9" t="n"/>
      <c r="AN83" s="9" t="n"/>
      <c r="AO83" s="9" t="n"/>
      <c r="AP83" s="9" t="n"/>
      <c r="AQ83" s="9" t="n"/>
      <c r="AR83" s="9" t="n"/>
      <c r="AS83" s="9" t="n"/>
      <c r="AT83" s="9" t="n"/>
      <c r="AU83" s="9" t="n"/>
      <c r="AV83" s="9" t="n"/>
      <c r="AW83" s="9" t="n"/>
      <c r="AX83" s="9" t="n"/>
      <c r="AY83" s="9" t="n"/>
      <c r="AZ83" s="9" t="n"/>
      <c r="BA83" s="9" t="n"/>
      <c r="BB83" s="9" t="n"/>
      <c r="BC83" s="9" t="n"/>
      <c r="BD83" s="9" t="n"/>
      <c r="BE83" s="9" t="n"/>
      <c r="BF83" s="9" t="n"/>
      <c r="BG83" s="9" t="n"/>
      <c r="BH83" s="9" t="n"/>
      <c r="BI83" s="9" t="n"/>
      <c r="BJ83" s="9" t="n"/>
    </row>
    <row r="84">
      <c r="A84" s="12">
        <f>A83+1</f>
        <v/>
      </c>
      <c r="B84" s="12">
        <f>INT((A84-1)/$E$4)+1</f>
        <v/>
      </c>
      <c r="C84" s="12">
        <f>MOD(A84-1,$E$4)+1</f>
        <v/>
      </c>
      <c r="D84" s="14">
        <f>MATCH(C84,'البيانات'!$B$2:$B$17,0)</f>
        <v/>
      </c>
      <c r="E84" s="12">
        <f>INDEX('البيانات'!$C$2:$C$17,D84)</f>
        <v/>
      </c>
      <c r="F84" s="9" t="n"/>
      <c r="G84" s="15" t="n"/>
      <c r="H84" s="12">
        <f>IF(G84="","",IF(G84&gt;=0.5,1,0))</f>
        <v/>
      </c>
      <c r="I84" s="12">
        <f>IF(H84="","",IF(H84=E84,0,1))</f>
        <v/>
      </c>
      <c r="J84" s="16">
        <f>IF(G84="","",-(E84*LN(MAX(G84,0.000000001))+(1-E84)*LN(MAX(1-G84,0.000000001))))</f>
        <v/>
      </c>
      <c r="K84" s="15" t="n"/>
      <c r="L84" s="9" t="n"/>
      <c r="M84" s="14">
        <f>INDEX('البيانات'!$D$2:$AB$17,$D84,1)</f>
        <v/>
      </c>
      <c r="N84" s="14">
        <f>INDEX('البيانات'!$D$2:$AB$17,$D84,2)</f>
        <v/>
      </c>
      <c r="O84" s="14">
        <f>INDEX('البيانات'!$D$2:$AB$17,$D84,3)</f>
        <v/>
      </c>
      <c r="P84" s="14">
        <f>INDEX('البيانات'!$D$2:$AB$17,$D84,4)</f>
        <v/>
      </c>
      <c r="Q84" s="14">
        <f>INDEX('البيانات'!$D$2:$AB$17,$D84,5)</f>
        <v/>
      </c>
      <c r="R84" s="14">
        <f>INDEX('البيانات'!$D$2:$AB$17,$D84,6)</f>
        <v/>
      </c>
      <c r="S84" s="14">
        <f>INDEX('البيانات'!$D$2:$AB$17,$D84,7)</f>
        <v/>
      </c>
      <c r="T84" s="14">
        <f>INDEX('البيانات'!$D$2:$AB$17,$D84,8)</f>
        <v/>
      </c>
      <c r="U84" s="14">
        <f>INDEX('البيانات'!$D$2:$AB$17,$D84,9)</f>
        <v/>
      </c>
      <c r="V84" s="14">
        <f>INDEX('البيانات'!$D$2:$AB$17,$D84,10)</f>
        <v/>
      </c>
      <c r="W84" s="14">
        <f>INDEX('البيانات'!$D$2:$AB$17,$D84,11)</f>
        <v/>
      </c>
      <c r="X84" s="14">
        <f>INDEX('البيانات'!$D$2:$AB$17,$D84,12)</f>
        <v/>
      </c>
      <c r="Y84" s="14">
        <f>INDEX('البيانات'!$D$2:$AB$17,$D84,13)</f>
        <v/>
      </c>
      <c r="Z84" s="14">
        <f>INDEX('البيانات'!$D$2:$AB$17,$D84,14)</f>
        <v/>
      </c>
      <c r="AA84" s="14">
        <f>INDEX('البيانات'!$D$2:$AB$17,$D84,15)</f>
        <v/>
      </c>
      <c r="AB84" s="14">
        <f>INDEX('البيانات'!$D$2:$AB$17,$D84,16)</f>
        <v/>
      </c>
      <c r="AC84" s="14">
        <f>INDEX('البيانات'!$D$2:$AB$17,$D84,17)</f>
        <v/>
      </c>
      <c r="AD84" s="14">
        <f>INDEX('البيانات'!$D$2:$AB$17,$D84,18)</f>
        <v/>
      </c>
      <c r="AE84" s="14">
        <f>INDEX('البيانات'!$D$2:$AB$17,$D84,19)</f>
        <v/>
      </c>
      <c r="AF84" s="14">
        <f>INDEX('البيانات'!$D$2:$AB$17,$D84,20)</f>
        <v/>
      </c>
      <c r="AG84" s="14">
        <f>INDEX('البيانات'!$D$2:$AB$17,$D84,21)</f>
        <v/>
      </c>
      <c r="AH84" s="14">
        <f>INDEX('البيانات'!$D$2:$AB$17,$D84,22)</f>
        <v/>
      </c>
      <c r="AI84" s="14">
        <f>INDEX('البيانات'!$D$2:$AB$17,$D84,23)</f>
        <v/>
      </c>
      <c r="AJ84" s="14">
        <f>INDEX('البيانات'!$D$2:$AB$17,$D84,24)</f>
        <v/>
      </c>
      <c r="AK84" s="14">
        <f>INDEX('البيانات'!$D$2:$AB$17,$D84,25)</f>
        <v/>
      </c>
      <c r="AL84" s="9" t="n"/>
      <c r="AM84" s="9" t="n"/>
      <c r="AN84" s="9" t="n"/>
      <c r="AO84" s="9" t="n"/>
      <c r="AP84" s="9" t="n"/>
      <c r="AQ84" s="9" t="n"/>
      <c r="AR84" s="9" t="n"/>
      <c r="AS84" s="9" t="n"/>
      <c r="AT84" s="9" t="n"/>
      <c r="AU84" s="9" t="n"/>
      <c r="AV84" s="9" t="n"/>
      <c r="AW84" s="9" t="n"/>
      <c r="AX84" s="9" t="n"/>
      <c r="AY84" s="9" t="n"/>
      <c r="AZ84" s="9" t="n"/>
      <c r="BA84" s="9" t="n"/>
      <c r="BB84" s="9" t="n"/>
      <c r="BC84" s="9" t="n"/>
      <c r="BD84" s="9" t="n"/>
      <c r="BE84" s="9" t="n"/>
      <c r="BF84" s="9" t="n"/>
      <c r="BG84" s="9" t="n"/>
      <c r="BH84" s="9" t="n"/>
      <c r="BI84" s="9" t="n"/>
      <c r="BJ84" s="9" t="n"/>
    </row>
    <row r="85">
      <c r="A85" s="12">
        <f>A84+1</f>
        <v/>
      </c>
      <c r="B85" s="12">
        <f>INT((A85-1)/$E$4)+1</f>
        <v/>
      </c>
      <c r="C85" s="12">
        <f>MOD(A85-1,$E$4)+1</f>
        <v/>
      </c>
      <c r="D85" s="14">
        <f>MATCH(C85,'البيانات'!$B$2:$B$17,0)</f>
        <v/>
      </c>
      <c r="E85" s="12">
        <f>INDEX('البيانات'!$C$2:$C$17,D85)</f>
        <v/>
      </c>
      <c r="F85" s="9" t="n"/>
      <c r="G85" s="15" t="n"/>
      <c r="H85" s="12">
        <f>IF(G85="","",IF(G85&gt;=0.5,1,0))</f>
        <v/>
      </c>
      <c r="I85" s="12">
        <f>IF(H85="","",IF(H85=E85,0,1))</f>
        <v/>
      </c>
      <c r="J85" s="16">
        <f>IF(G85="","",-(E85*LN(MAX(G85,0.000000001))+(1-E85)*LN(MAX(1-G85,0.000000001))))</f>
        <v/>
      </c>
      <c r="K85" s="15" t="n"/>
      <c r="L85" s="9" t="n"/>
      <c r="M85" s="14">
        <f>INDEX('البيانات'!$D$2:$AB$17,$D85,1)</f>
        <v/>
      </c>
      <c r="N85" s="14">
        <f>INDEX('البيانات'!$D$2:$AB$17,$D85,2)</f>
        <v/>
      </c>
      <c r="O85" s="14">
        <f>INDEX('البيانات'!$D$2:$AB$17,$D85,3)</f>
        <v/>
      </c>
      <c r="P85" s="14">
        <f>INDEX('البيانات'!$D$2:$AB$17,$D85,4)</f>
        <v/>
      </c>
      <c r="Q85" s="14">
        <f>INDEX('البيانات'!$D$2:$AB$17,$D85,5)</f>
        <v/>
      </c>
      <c r="R85" s="14">
        <f>INDEX('البيانات'!$D$2:$AB$17,$D85,6)</f>
        <v/>
      </c>
      <c r="S85" s="14">
        <f>INDEX('البيانات'!$D$2:$AB$17,$D85,7)</f>
        <v/>
      </c>
      <c r="T85" s="14">
        <f>INDEX('البيانات'!$D$2:$AB$17,$D85,8)</f>
        <v/>
      </c>
      <c r="U85" s="14">
        <f>INDEX('البيانات'!$D$2:$AB$17,$D85,9)</f>
        <v/>
      </c>
      <c r="V85" s="14">
        <f>INDEX('البيانات'!$D$2:$AB$17,$D85,10)</f>
        <v/>
      </c>
      <c r="W85" s="14">
        <f>INDEX('البيانات'!$D$2:$AB$17,$D85,11)</f>
        <v/>
      </c>
      <c r="X85" s="14">
        <f>INDEX('البيانات'!$D$2:$AB$17,$D85,12)</f>
        <v/>
      </c>
      <c r="Y85" s="14">
        <f>INDEX('البيانات'!$D$2:$AB$17,$D85,13)</f>
        <v/>
      </c>
      <c r="Z85" s="14">
        <f>INDEX('البيانات'!$D$2:$AB$17,$D85,14)</f>
        <v/>
      </c>
      <c r="AA85" s="14">
        <f>INDEX('البيانات'!$D$2:$AB$17,$D85,15)</f>
        <v/>
      </c>
      <c r="AB85" s="14">
        <f>INDEX('البيانات'!$D$2:$AB$17,$D85,16)</f>
        <v/>
      </c>
      <c r="AC85" s="14">
        <f>INDEX('البيانات'!$D$2:$AB$17,$D85,17)</f>
        <v/>
      </c>
      <c r="AD85" s="14">
        <f>INDEX('البيانات'!$D$2:$AB$17,$D85,18)</f>
        <v/>
      </c>
      <c r="AE85" s="14">
        <f>INDEX('البيانات'!$D$2:$AB$17,$D85,19)</f>
        <v/>
      </c>
      <c r="AF85" s="14">
        <f>INDEX('البيانات'!$D$2:$AB$17,$D85,20)</f>
        <v/>
      </c>
      <c r="AG85" s="14">
        <f>INDEX('البيانات'!$D$2:$AB$17,$D85,21)</f>
        <v/>
      </c>
      <c r="AH85" s="14">
        <f>INDEX('البيانات'!$D$2:$AB$17,$D85,22)</f>
        <v/>
      </c>
      <c r="AI85" s="14">
        <f>INDEX('البيانات'!$D$2:$AB$17,$D85,23)</f>
        <v/>
      </c>
      <c r="AJ85" s="14">
        <f>INDEX('البيانات'!$D$2:$AB$17,$D85,24)</f>
        <v/>
      </c>
      <c r="AK85" s="14">
        <f>INDEX('البيانات'!$D$2:$AB$17,$D85,25)</f>
        <v/>
      </c>
      <c r="AL85" s="9" t="n"/>
      <c r="AM85" s="9" t="n"/>
      <c r="AN85" s="9" t="n"/>
      <c r="AO85" s="9" t="n"/>
      <c r="AP85" s="9" t="n"/>
      <c r="AQ85" s="9" t="n"/>
      <c r="AR85" s="9" t="n"/>
      <c r="AS85" s="9" t="n"/>
      <c r="AT85" s="9" t="n"/>
      <c r="AU85" s="9" t="n"/>
      <c r="AV85" s="9" t="n"/>
      <c r="AW85" s="9" t="n"/>
      <c r="AX85" s="9" t="n"/>
      <c r="AY85" s="9" t="n"/>
      <c r="AZ85" s="9" t="n"/>
      <c r="BA85" s="9" t="n"/>
      <c r="BB85" s="9" t="n"/>
      <c r="BC85" s="9" t="n"/>
      <c r="BD85" s="9" t="n"/>
      <c r="BE85" s="9" t="n"/>
      <c r="BF85" s="9" t="n"/>
      <c r="BG85" s="9" t="n"/>
      <c r="BH85" s="9" t="n"/>
      <c r="BI85" s="9" t="n"/>
      <c r="BJ85" s="9" t="n"/>
    </row>
    <row r="86">
      <c r="A86" s="12">
        <f>A85+1</f>
        <v/>
      </c>
      <c r="B86" s="12">
        <f>INT((A86-1)/$E$4)+1</f>
        <v/>
      </c>
      <c r="C86" s="12">
        <f>MOD(A86-1,$E$4)+1</f>
        <v/>
      </c>
      <c r="D86" s="14">
        <f>MATCH(C86,'البيانات'!$B$2:$B$17,0)</f>
        <v/>
      </c>
      <c r="E86" s="12">
        <f>INDEX('البيانات'!$C$2:$C$17,D86)</f>
        <v/>
      </c>
      <c r="F86" s="9" t="n"/>
      <c r="G86" s="15" t="n"/>
      <c r="H86" s="12">
        <f>IF(G86="","",IF(G86&gt;=0.5,1,0))</f>
        <v/>
      </c>
      <c r="I86" s="12">
        <f>IF(H86="","",IF(H86=E86,0,1))</f>
        <v/>
      </c>
      <c r="J86" s="16">
        <f>IF(G86="","",-(E86*LN(MAX(G86,0.000000001))+(1-E86)*LN(MAX(1-G86,0.000000001))))</f>
        <v/>
      </c>
      <c r="K86" s="15" t="n"/>
      <c r="L86" s="9" t="n"/>
      <c r="M86" s="14">
        <f>INDEX('البيانات'!$D$2:$AB$17,$D86,1)</f>
        <v/>
      </c>
      <c r="N86" s="14">
        <f>INDEX('البيانات'!$D$2:$AB$17,$D86,2)</f>
        <v/>
      </c>
      <c r="O86" s="14">
        <f>INDEX('البيانات'!$D$2:$AB$17,$D86,3)</f>
        <v/>
      </c>
      <c r="P86" s="14">
        <f>INDEX('البيانات'!$D$2:$AB$17,$D86,4)</f>
        <v/>
      </c>
      <c r="Q86" s="14">
        <f>INDEX('البيانات'!$D$2:$AB$17,$D86,5)</f>
        <v/>
      </c>
      <c r="R86" s="14">
        <f>INDEX('البيانات'!$D$2:$AB$17,$D86,6)</f>
        <v/>
      </c>
      <c r="S86" s="14">
        <f>INDEX('البيانات'!$D$2:$AB$17,$D86,7)</f>
        <v/>
      </c>
      <c r="T86" s="14">
        <f>INDEX('البيانات'!$D$2:$AB$17,$D86,8)</f>
        <v/>
      </c>
      <c r="U86" s="14">
        <f>INDEX('البيانات'!$D$2:$AB$17,$D86,9)</f>
        <v/>
      </c>
      <c r="V86" s="14">
        <f>INDEX('البيانات'!$D$2:$AB$17,$D86,10)</f>
        <v/>
      </c>
      <c r="W86" s="14">
        <f>INDEX('البيانات'!$D$2:$AB$17,$D86,11)</f>
        <v/>
      </c>
      <c r="X86" s="14">
        <f>INDEX('البيانات'!$D$2:$AB$17,$D86,12)</f>
        <v/>
      </c>
      <c r="Y86" s="14">
        <f>INDEX('البيانات'!$D$2:$AB$17,$D86,13)</f>
        <v/>
      </c>
      <c r="Z86" s="14">
        <f>INDEX('البيانات'!$D$2:$AB$17,$D86,14)</f>
        <v/>
      </c>
      <c r="AA86" s="14">
        <f>INDEX('البيانات'!$D$2:$AB$17,$D86,15)</f>
        <v/>
      </c>
      <c r="AB86" s="14">
        <f>INDEX('البيانات'!$D$2:$AB$17,$D86,16)</f>
        <v/>
      </c>
      <c r="AC86" s="14">
        <f>INDEX('البيانات'!$D$2:$AB$17,$D86,17)</f>
        <v/>
      </c>
      <c r="AD86" s="14">
        <f>INDEX('البيانات'!$D$2:$AB$17,$D86,18)</f>
        <v/>
      </c>
      <c r="AE86" s="14">
        <f>INDEX('البيانات'!$D$2:$AB$17,$D86,19)</f>
        <v/>
      </c>
      <c r="AF86" s="14">
        <f>INDEX('البيانات'!$D$2:$AB$17,$D86,20)</f>
        <v/>
      </c>
      <c r="AG86" s="14">
        <f>INDEX('البيانات'!$D$2:$AB$17,$D86,21)</f>
        <v/>
      </c>
      <c r="AH86" s="14">
        <f>INDEX('البيانات'!$D$2:$AB$17,$D86,22)</f>
        <v/>
      </c>
      <c r="AI86" s="14">
        <f>INDEX('البيانات'!$D$2:$AB$17,$D86,23)</f>
        <v/>
      </c>
      <c r="AJ86" s="14">
        <f>INDEX('البيانات'!$D$2:$AB$17,$D86,24)</f>
        <v/>
      </c>
      <c r="AK86" s="14">
        <f>INDEX('البيانات'!$D$2:$AB$17,$D86,25)</f>
        <v/>
      </c>
      <c r="AL86" s="9" t="n"/>
      <c r="AM86" s="9" t="n"/>
      <c r="AN86" s="9" t="n"/>
      <c r="AO86" s="9" t="n"/>
      <c r="AP86" s="9" t="n"/>
      <c r="AQ86" s="9" t="n"/>
      <c r="AR86" s="9" t="n"/>
      <c r="AS86" s="9" t="n"/>
      <c r="AT86" s="9" t="n"/>
      <c r="AU86" s="9" t="n"/>
      <c r="AV86" s="9" t="n"/>
      <c r="AW86" s="9" t="n"/>
      <c r="AX86" s="9" t="n"/>
      <c r="AY86" s="9" t="n"/>
      <c r="AZ86" s="9" t="n"/>
      <c r="BA86" s="9" t="n"/>
      <c r="BB86" s="9" t="n"/>
      <c r="BC86" s="9" t="n"/>
      <c r="BD86" s="9" t="n"/>
      <c r="BE86" s="9" t="n"/>
      <c r="BF86" s="9" t="n"/>
      <c r="BG86" s="9" t="n"/>
      <c r="BH86" s="9" t="n"/>
      <c r="BI86" s="9" t="n"/>
      <c r="BJ86" s="9" t="n"/>
    </row>
    <row r="87">
      <c r="A87" s="12">
        <f>A86+1</f>
        <v/>
      </c>
      <c r="B87" s="12">
        <f>INT((A87-1)/$E$4)+1</f>
        <v/>
      </c>
      <c r="C87" s="12">
        <f>MOD(A87-1,$E$4)+1</f>
        <v/>
      </c>
      <c r="D87" s="14">
        <f>MATCH(C87,'البيانات'!$B$2:$B$17,0)</f>
        <v/>
      </c>
      <c r="E87" s="12">
        <f>INDEX('البيانات'!$C$2:$C$17,D87)</f>
        <v/>
      </c>
      <c r="F87" s="9" t="n"/>
      <c r="G87" s="15" t="n"/>
      <c r="H87" s="12">
        <f>IF(G87="","",IF(G87&gt;=0.5,1,0))</f>
        <v/>
      </c>
      <c r="I87" s="12">
        <f>IF(H87="","",IF(H87=E87,0,1))</f>
        <v/>
      </c>
      <c r="J87" s="16">
        <f>IF(G87="","",-(E87*LN(MAX(G87,0.000000001))+(1-E87)*LN(MAX(1-G87,0.000000001))))</f>
        <v/>
      </c>
      <c r="K87" s="15" t="n"/>
      <c r="L87" s="9" t="n"/>
      <c r="M87" s="14">
        <f>INDEX('البيانات'!$D$2:$AB$17,$D87,1)</f>
        <v/>
      </c>
      <c r="N87" s="14">
        <f>INDEX('البيانات'!$D$2:$AB$17,$D87,2)</f>
        <v/>
      </c>
      <c r="O87" s="14">
        <f>INDEX('البيانات'!$D$2:$AB$17,$D87,3)</f>
        <v/>
      </c>
      <c r="P87" s="14">
        <f>INDEX('البيانات'!$D$2:$AB$17,$D87,4)</f>
        <v/>
      </c>
      <c r="Q87" s="14">
        <f>INDEX('البيانات'!$D$2:$AB$17,$D87,5)</f>
        <v/>
      </c>
      <c r="R87" s="14">
        <f>INDEX('البيانات'!$D$2:$AB$17,$D87,6)</f>
        <v/>
      </c>
      <c r="S87" s="14">
        <f>INDEX('البيانات'!$D$2:$AB$17,$D87,7)</f>
        <v/>
      </c>
      <c r="T87" s="14">
        <f>INDEX('البيانات'!$D$2:$AB$17,$D87,8)</f>
        <v/>
      </c>
      <c r="U87" s="14">
        <f>INDEX('البيانات'!$D$2:$AB$17,$D87,9)</f>
        <v/>
      </c>
      <c r="V87" s="14">
        <f>INDEX('البيانات'!$D$2:$AB$17,$D87,10)</f>
        <v/>
      </c>
      <c r="W87" s="14">
        <f>INDEX('البيانات'!$D$2:$AB$17,$D87,11)</f>
        <v/>
      </c>
      <c r="X87" s="14">
        <f>INDEX('البيانات'!$D$2:$AB$17,$D87,12)</f>
        <v/>
      </c>
      <c r="Y87" s="14">
        <f>INDEX('البيانات'!$D$2:$AB$17,$D87,13)</f>
        <v/>
      </c>
      <c r="Z87" s="14">
        <f>INDEX('البيانات'!$D$2:$AB$17,$D87,14)</f>
        <v/>
      </c>
      <c r="AA87" s="14">
        <f>INDEX('البيانات'!$D$2:$AB$17,$D87,15)</f>
        <v/>
      </c>
      <c r="AB87" s="14">
        <f>INDEX('البيانات'!$D$2:$AB$17,$D87,16)</f>
        <v/>
      </c>
      <c r="AC87" s="14">
        <f>INDEX('البيانات'!$D$2:$AB$17,$D87,17)</f>
        <v/>
      </c>
      <c r="AD87" s="14">
        <f>INDEX('البيانات'!$D$2:$AB$17,$D87,18)</f>
        <v/>
      </c>
      <c r="AE87" s="14">
        <f>INDEX('البيانات'!$D$2:$AB$17,$D87,19)</f>
        <v/>
      </c>
      <c r="AF87" s="14">
        <f>INDEX('البيانات'!$D$2:$AB$17,$D87,20)</f>
        <v/>
      </c>
      <c r="AG87" s="14">
        <f>INDEX('البيانات'!$D$2:$AB$17,$D87,21)</f>
        <v/>
      </c>
      <c r="AH87" s="14">
        <f>INDEX('البيانات'!$D$2:$AB$17,$D87,22)</f>
        <v/>
      </c>
      <c r="AI87" s="14">
        <f>INDEX('البيانات'!$D$2:$AB$17,$D87,23)</f>
        <v/>
      </c>
      <c r="AJ87" s="14">
        <f>INDEX('البيانات'!$D$2:$AB$17,$D87,24)</f>
        <v/>
      </c>
      <c r="AK87" s="14">
        <f>INDEX('البيانات'!$D$2:$AB$17,$D87,25)</f>
        <v/>
      </c>
      <c r="AL87" s="9" t="n"/>
      <c r="AM87" s="9" t="n"/>
      <c r="AN87" s="9" t="n"/>
      <c r="AO87" s="9" t="n"/>
      <c r="AP87" s="9" t="n"/>
      <c r="AQ87" s="9" t="n"/>
      <c r="AR87" s="9" t="n"/>
      <c r="AS87" s="9" t="n"/>
      <c r="AT87" s="9" t="n"/>
      <c r="AU87" s="9" t="n"/>
      <c r="AV87" s="9" t="n"/>
      <c r="AW87" s="9" t="n"/>
      <c r="AX87" s="9" t="n"/>
      <c r="AY87" s="9" t="n"/>
      <c r="AZ87" s="9" t="n"/>
      <c r="BA87" s="9" t="n"/>
      <c r="BB87" s="9" t="n"/>
      <c r="BC87" s="9" t="n"/>
      <c r="BD87" s="9" t="n"/>
      <c r="BE87" s="9" t="n"/>
      <c r="BF87" s="9" t="n"/>
      <c r="BG87" s="9" t="n"/>
      <c r="BH87" s="9" t="n"/>
      <c r="BI87" s="9" t="n"/>
      <c r="BJ87" s="9" t="n"/>
    </row>
    <row r="88">
      <c r="A88" s="12">
        <f>A87+1</f>
        <v/>
      </c>
      <c r="B88" s="12">
        <f>INT((A88-1)/$E$4)+1</f>
        <v/>
      </c>
      <c r="C88" s="12">
        <f>MOD(A88-1,$E$4)+1</f>
        <v/>
      </c>
      <c r="D88" s="14">
        <f>MATCH(C88,'البيانات'!$B$2:$B$17,0)</f>
        <v/>
      </c>
      <c r="E88" s="12">
        <f>INDEX('البيانات'!$C$2:$C$17,D88)</f>
        <v/>
      </c>
      <c r="F88" s="9" t="n"/>
      <c r="G88" s="15" t="n"/>
      <c r="H88" s="12">
        <f>IF(G88="","",IF(G88&gt;=0.5,1,0))</f>
        <v/>
      </c>
      <c r="I88" s="12">
        <f>IF(H88="","",IF(H88=E88,0,1))</f>
        <v/>
      </c>
      <c r="J88" s="16">
        <f>IF(G88="","",-(E88*LN(MAX(G88,0.000000001))+(1-E88)*LN(MAX(1-G88,0.000000001))))</f>
        <v/>
      </c>
      <c r="K88" s="15" t="n"/>
      <c r="L88" s="9" t="n"/>
      <c r="M88" s="14">
        <f>INDEX('البيانات'!$D$2:$AB$17,$D88,1)</f>
        <v/>
      </c>
      <c r="N88" s="14">
        <f>INDEX('البيانات'!$D$2:$AB$17,$D88,2)</f>
        <v/>
      </c>
      <c r="O88" s="14">
        <f>INDEX('البيانات'!$D$2:$AB$17,$D88,3)</f>
        <v/>
      </c>
      <c r="P88" s="14">
        <f>INDEX('البيانات'!$D$2:$AB$17,$D88,4)</f>
        <v/>
      </c>
      <c r="Q88" s="14">
        <f>INDEX('البيانات'!$D$2:$AB$17,$D88,5)</f>
        <v/>
      </c>
      <c r="R88" s="14">
        <f>INDEX('البيانات'!$D$2:$AB$17,$D88,6)</f>
        <v/>
      </c>
      <c r="S88" s="14">
        <f>INDEX('البيانات'!$D$2:$AB$17,$D88,7)</f>
        <v/>
      </c>
      <c r="T88" s="14">
        <f>INDEX('البيانات'!$D$2:$AB$17,$D88,8)</f>
        <v/>
      </c>
      <c r="U88" s="14">
        <f>INDEX('البيانات'!$D$2:$AB$17,$D88,9)</f>
        <v/>
      </c>
      <c r="V88" s="14">
        <f>INDEX('البيانات'!$D$2:$AB$17,$D88,10)</f>
        <v/>
      </c>
      <c r="W88" s="14">
        <f>INDEX('البيانات'!$D$2:$AB$17,$D88,11)</f>
        <v/>
      </c>
      <c r="X88" s="14">
        <f>INDEX('البيانات'!$D$2:$AB$17,$D88,12)</f>
        <v/>
      </c>
      <c r="Y88" s="14">
        <f>INDEX('البيانات'!$D$2:$AB$17,$D88,13)</f>
        <v/>
      </c>
      <c r="Z88" s="14">
        <f>INDEX('البيانات'!$D$2:$AB$17,$D88,14)</f>
        <v/>
      </c>
      <c r="AA88" s="14">
        <f>INDEX('البيانات'!$D$2:$AB$17,$D88,15)</f>
        <v/>
      </c>
      <c r="AB88" s="14">
        <f>INDEX('البيانات'!$D$2:$AB$17,$D88,16)</f>
        <v/>
      </c>
      <c r="AC88" s="14">
        <f>INDEX('البيانات'!$D$2:$AB$17,$D88,17)</f>
        <v/>
      </c>
      <c r="AD88" s="14">
        <f>INDEX('البيانات'!$D$2:$AB$17,$D88,18)</f>
        <v/>
      </c>
      <c r="AE88" s="14">
        <f>INDEX('البيانات'!$D$2:$AB$17,$D88,19)</f>
        <v/>
      </c>
      <c r="AF88" s="14">
        <f>INDEX('البيانات'!$D$2:$AB$17,$D88,20)</f>
        <v/>
      </c>
      <c r="AG88" s="14">
        <f>INDEX('البيانات'!$D$2:$AB$17,$D88,21)</f>
        <v/>
      </c>
      <c r="AH88" s="14">
        <f>INDEX('البيانات'!$D$2:$AB$17,$D88,22)</f>
        <v/>
      </c>
      <c r="AI88" s="14">
        <f>INDEX('البيانات'!$D$2:$AB$17,$D88,23)</f>
        <v/>
      </c>
      <c r="AJ88" s="14">
        <f>INDEX('البيانات'!$D$2:$AB$17,$D88,24)</f>
        <v/>
      </c>
      <c r="AK88" s="14">
        <f>INDEX('البيانات'!$D$2:$AB$17,$D88,25)</f>
        <v/>
      </c>
      <c r="AL88" s="9" t="n"/>
      <c r="AM88" s="9" t="n"/>
      <c r="AN88" s="9" t="n"/>
      <c r="AO88" s="9" t="n"/>
      <c r="AP88" s="9" t="n"/>
      <c r="AQ88" s="9" t="n"/>
      <c r="AR88" s="9" t="n"/>
      <c r="AS88" s="9" t="n"/>
      <c r="AT88" s="9" t="n"/>
      <c r="AU88" s="9" t="n"/>
      <c r="AV88" s="9" t="n"/>
      <c r="AW88" s="9" t="n"/>
      <c r="AX88" s="9" t="n"/>
      <c r="AY88" s="9" t="n"/>
      <c r="AZ88" s="9" t="n"/>
      <c r="BA88" s="9" t="n"/>
      <c r="BB88" s="9" t="n"/>
      <c r="BC88" s="9" t="n"/>
      <c r="BD88" s="9" t="n"/>
      <c r="BE88" s="9" t="n"/>
      <c r="BF88" s="9" t="n"/>
      <c r="BG88" s="9" t="n"/>
      <c r="BH88" s="9" t="n"/>
      <c r="BI88" s="9" t="n"/>
      <c r="BJ88" s="9" t="n"/>
    </row>
    <row r="89">
      <c r="A89" s="12">
        <f>A88+1</f>
        <v/>
      </c>
      <c r="B89" s="12">
        <f>INT((A89-1)/$E$4)+1</f>
        <v/>
      </c>
      <c r="C89" s="12">
        <f>MOD(A89-1,$E$4)+1</f>
        <v/>
      </c>
      <c r="D89" s="14">
        <f>MATCH(C89,'البيانات'!$B$2:$B$17,0)</f>
        <v/>
      </c>
      <c r="E89" s="12">
        <f>INDEX('البيانات'!$C$2:$C$17,D89)</f>
        <v/>
      </c>
      <c r="F89" s="9" t="n"/>
      <c r="G89" s="15" t="n"/>
      <c r="H89" s="12">
        <f>IF(G89="","",IF(G89&gt;=0.5,1,0))</f>
        <v/>
      </c>
      <c r="I89" s="12">
        <f>IF(H89="","",IF(H89=E89,0,1))</f>
        <v/>
      </c>
      <c r="J89" s="16">
        <f>IF(G89="","",-(E89*LN(MAX(G89,0.000000001))+(1-E89)*LN(MAX(1-G89,0.000000001))))</f>
        <v/>
      </c>
      <c r="K89" s="15" t="n"/>
      <c r="L89" s="9" t="n"/>
      <c r="M89" s="14">
        <f>INDEX('البيانات'!$D$2:$AB$17,$D89,1)</f>
        <v/>
      </c>
      <c r="N89" s="14">
        <f>INDEX('البيانات'!$D$2:$AB$17,$D89,2)</f>
        <v/>
      </c>
      <c r="O89" s="14">
        <f>INDEX('البيانات'!$D$2:$AB$17,$D89,3)</f>
        <v/>
      </c>
      <c r="P89" s="14">
        <f>INDEX('البيانات'!$D$2:$AB$17,$D89,4)</f>
        <v/>
      </c>
      <c r="Q89" s="14">
        <f>INDEX('البيانات'!$D$2:$AB$17,$D89,5)</f>
        <v/>
      </c>
      <c r="R89" s="14">
        <f>INDEX('البيانات'!$D$2:$AB$17,$D89,6)</f>
        <v/>
      </c>
      <c r="S89" s="14">
        <f>INDEX('البيانات'!$D$2:$AB$17,$D89,7)</f>
        <v/>
      </c>
      <c r="T89" s="14">
        <f>INDEX('البيانات'!$D$2:$AB$17,$D89,8)</f>
        <v/>
      </c>
      <c r="U89" s="14">
        <f>INDEX('البيانات'!$D$2:$AB$17,$D89,9)</f>
        <v/>
      </c>
      <c r="V89" s="14">
        <f>INDEX('البيانات'!$D$2:$AB$17,$D89,10)</f>
        <v/>
      </c>
      <c r="W89" s="14">
        <f>INDEX('البيانات'!$D$2:$AB$17,$D89,11)</f>
        <v/>
      </c>
      <c r="X89" s="14">
        <f>INDEX('البيانات'!$D$2:$AB$17,$D89,12)</f>
        <v/>
      </c>
      <c r="Y89" s="14">
        <f>INDEX('البيانات'!$D$2:$AB$17,$D89,13)</f>
        <v/>
      </c>
      <c r="Z89" s="14">
        <f>INDEX('البيانات'!$D$2:$AB$17,$D89,14)</f>
        <v/>
      </c>
      <c r="AA89" s="14">
        <f>INDEX('البيانات'!$D$2:$AB$17,$D89,15)</f>
        <v/>
      </c>
      <c r="AB89" s="14">
        <f>INDEX('البيانات'!$D$2:$AB$17,$D89,16)</f>
        <v/>
      </c>
      <c r="AC89" s="14">
        <f>INDEX('البيانات'!$D$2:$AB$17,$D89,17)</f>
        <v/>
      </c>
      <c r="AD89" s="14">
        <f>INDEX('البيانات'!$D$2:$AB$17,$D89,18)</f>
        <v/>
      </c>
      <c r="AE89" s="14">
        <f>INDEX('البيانات'!$D$2:$AB$17,$D89,19)</f>
        <v/>
      </c>
      <c r="AF89" s="14">
        <f>INDEX('البيانات'!$D$2:$AB$17,$D89,20)</f>
        <v/>
      </c>
      <c r="AG89" s="14">
        <f>INDEX('البيانات'!$D$2:$AB$17,$D89,21)</f>
        <v/>
      </c>
      <c r="AH89" s="14">
        <f>INDEX('البيانات'!$D$2:$AB$17,$D89,22)</f>
        <v/>
      </c>
      <c r="AI89" s="14">
        <f>INDEX('البيانات'!$D$2:$AB$17,$D89,23)</f>
        <v/>
      </c>
      <c r="AJ89" s="14">
        <f>INDEX('البيانات'!$D$2:$AB$17,$D89,24)</f>
        <v/>
      </c>
      <c r="AK89" s="14">
        <f>INDEX('البيانات'!$D$2:$AB$17,$D89,25)</f>
        <v/>
      </c>
      <c r="AL89" s="9" t="n"/>
      <c r="AM89" s="9" t="n"/>
      <c r="AN89" s="9" t="n"/>
      <c r="AO89" s="9" t="n"/>
      <c r="AP89" s="9" t="n"/>
      <c r="AQ89" s="9" t="n"/>
      <c r="AR89" s="9" t="n"/>
      <c r="AS89" s="9" t="n"/>
      <c r="AT89" s="9" t="n"/>
      <c r="AU89" s="9" t="n"/>
      <c r="AV89" s="9" t="n"/>
      <c r="AW89" s="9" t="n"/>
      <c r="AX89" s="9" t="n"/>
      <c r="AY89" s="9" t="n"/>
      <c r="AZ89" s="9" t="n"/>
      <c r="BA89" s="9" t="n"/>
      <c r="BB89" s="9" t="n"/>
      <c r="BC89" s="9" t="n"/>
      <c r="BD89" s="9" t="n"/>
      <c r="BE89" s="9" t="n"/>
      <c r="BF89" s="9" t="n"/>
      <c r="BG89" s="9" t="n"/>
      <c r="BH89" s="9" t="n"/>
      <c r="BI89" s="9" t="n"/>
      <c r="BJ89" s="9" t="n"/>
    </row>
    <row r="90">
      <c r="A90" s="12">
        <f>A89+1</f>
        <v/>
      </c>
      <c r="B90" s="12">
        <f>INT((A90-1)/$E$4)+1</f>
        <v/>
      </c>
      <c r="C90" s="12">
        <f>MOD(A90-1,$E$4)+1</f>
        <v/>
      </c>
      <c r="D90" s="14">
        <f>MATCH(C90,'البيانات'!$B$2:$B$17,0)</f>
        <v/>
      </c>
      <c r="E90" s="12">
        <f>INDEX('البيانات'!$C$2:$C$17,D90)</f>
        <v/>
      </c>
      <c r="F90" s="9" t="n"/>
      <c r="G90" s="15" t="n"/>
      <c r="H90" s="12">
        <f>IF(G90="","",IF(G90&gt;=0.5,1,0))</f>
        <v/>
      </c>
      <c r="I90" s="12">
        <f>IF(H90="","",IF(H90=E90,0,1))</f>
        <v/>
      </c>
      <c r="J90" s="16">
        <f>IF(G90="","",-(E90*LN(MAX(G90,0.000000001))+(1-E90)*LN(MAX(1-G90,0.000000001))))</f>
        <v/>
      </c>
      <c r="K90" s="15" t="n"/>
      <c r="L90" s="9" t="n"/>
      <c r="M90" s="14">
        <f>INDEX('البيانات'!$D$2:$AB$17,$D90,1)</f>
        <v/>
      </c>
      <c r="N90" s="14">
        <f>INDEX('البيانات'!$D$2:$AB$17,$D90,2)</f>
        <v/>
      </c>
      <c r="O90" s="14">
        <f>INDEX('البيانات'!$D$2:$AB$17,$D90,3)</f>
        <v/>
      </c>
      <c r="P90" s="14">
        <f>INDEX('البيانات'!$D$2:$AB$17,$D90,4)</f>
        <v/>
      </c>
      <c r="Q90" s="14">
        <f>INDEX('البيانات'!$D$2:$AB$17,$D90,5)</f>
        <v/>
      </c>
      <c r="R90" s="14">
        <f>INDEX('البيانات'!$D$2:$AB$17,$D90,6)</f>
        <v/>
      </c>
      <c r="S90" s="14">
        <f>INDEX('البيانات'!$D$2:$AB$17,$D90,7)</f>
        <v/>
      </c>
      <c r="T90" s="14">
        <f>INDEX('البيانات'!$D$2:$AB$17,$D90,8)</f>
        <v/>
      </c>
      <c r="U90" s="14">
        <f>INDEX('البيانات'!$D$2:$AB$17,$D90,9)</f>
        <v/>
      </c>
      <c r="V90" s="14">
        <f>INDEX('البيانات'!$D$2:$AB$17,$D90,10)</f>
        <v/>
      </c>
      <c r="W90" s="14">
        <f>INDEX('البيانات'!$D$2:$AB$17,$D90,11)</f>
        <v/>
      </c>
      <c r="X90" s="14">
        <f>INDEX('البيانات'!$D$2:$AB$17,$D90,12)</f>
        <v/>
      </c>
      <c r="Y90" s="14">
        <f>INDEX('البيانات'!$D$2:$AB$17,$D90,13)</f>
        <v/>
      </c>
      <c r="Z90" s="14">
        <f>INDEX('البيانات'!$D$2:$AB$17,$D90,14)</f>
        <v/>
      </c>
      <c r="AA90" s="14">
        <f>INDEX('البيانات'!$D$2:$AB$17,$D90,15)</f>
        <v/>
      </c>
      <c r="AB90" s="14">
        <f>INDEX('البيانات'!$D$2:$AB$17,$D90,16)</f>
        <v/>
      </c>
      <c r="AC90" s="14">
        <f>INDEX('البيانات'!$D$2:$AB$17,$D90,17)</f>
        <v/>
      </c>
      <c r="AD90" s="14">
        <f>INDEX('البيانات'!$D$2:$AB$17,$D90,18)</f>
        <v/>
      </c>
      <c r="AE90" s="14">
        <f>INDEX('البيانات'!$D$2:$AB$17,$D90,19)</f>
        <v/>
      </c>
      <c r="AF90" s="14">
        <f>INDEX('البيانات'!$D$2:$AB$17,$D90,20)</f>
        <v/>
      </c>
      <c r="AG90" s="14">
        <f>INDEX('البيانات'!$D$2:$AB$17,$D90,21)</f>
        <v/>
      </c>
      <c r="AH90" s="14">
        <f>INDEX('البيانات'!$D$2:$AB$17,$D90,22)</f>
        <v/>
      </c>
      <c r="AI90" s="14">
        <f>INDEX('البيانات'!$D$2:$AB$17,$D90,23)</f>
        <v/>
      </c>
      <c r="AJ90" s="14">
        <f>INDEX('البيانات'!$D$2:$AB$17,$D90,24)</f>
        <v/>
      </c>
      <c r="AK90" s="14">
        <f>INDEX('البيانات'!$D$2:$AB$17,$D90,25)</f>
        <v/>
      </c>
      <c r="AL90" s="9" t="n"/>
      <c r="AM90" s="9" t="n"/>
      <c r="AN90" s="9" t="n"/>
      <c r="AO90" s="9" t="n"/>
      <c r="AP90" s="9" t="n"/>
      <c r="AQ90" s="9" t="n"/>
      <c r="AR90" s="9" t="n"/>
      <c r="AS90" s="9" t="n"/>
      <c r="AT90" s="9" t="n"/>
      <c r="AU90" s="9" t="n"/>
      <c r="AV90" s="9" t="n"/>
      <c r="AW90" s="9" t="n"/>
      <c r="AX90" s="9" t="n"/>
      <c r="AY90" s="9" t="n"/>
      <c r="AZ90" s="9" t="n"/>
      <c r="BA90" s="9" t="n"/>
      <c r="BB90" s="9" t="n"/>
      <c r="BC90" s="9" t="n"/>
      <c r="BD90" s="9" t="n"/>
      <c r="BE90" s="9" t="n"/>
      <c r="BF90" s="9" t="n"/>
      <c r="BG90" s="9" t="n"/>
      <c r="BH90" s="9" t="n"/>
      <c r="BI90" s="9" t="n"/>
      <c r="BJ90" s="9" t="n"/>
    </row>
    <row r="91">
      <c r="A91" s="12">
        <f>A90+1</f>
        <v/>
      </c>
      <c r="B91" s="12">
        <f>INT((A91-1)/$E$4)+1</f>
        <v/>
      </c>
      <c r="C91" s="12">
        <f>MOD(A91-1,$E$4)+1</f>
        <v/>
      </c>
      <c r="D91" s="14">
        <f>MATCH(C91,'البيانات'!$B$2:$B$17,0)</f>
        <v/>
      </c>
      <c r="E91" s="12">
        <f>INDEX('البيانات'!$C$2:$C$17,D91)</f>
        <v/>
      </c>
      <c r="F91" s="9" t="n"/>
      <c r="G91" s="15" t="n"/>
      <c r="H91" s="12">
        <f>IF(G91="","",IF(G91&gt;=0.5,1,0))</f>
        <v/>
      </c>
      <c r="I91" s="12">
        <f>IF(H91="","",IF(H91=E91,0,1))</f>
        <v/>
      </c>
      <c r="J91" s="16">
        <f>IF(G91="","",-(E91*LN(MAX(G91,0.000000001))+(1-E91)*LN(MAX(1-G91,0.000000001))))</f>
        <v/>
      </c>
      <c r="K91" s="15" t="n"/>
      <c r="L91" s="9" t="n"/>
      <c r="M91" s="14">
        <f>INDEX('البيانات'!$D$2:$AB$17,$D91,1)</f>
        <v/>
      </c>
      <c r="N91" s="14">
        <f>INDEX('البيانات'!$D$2:$AB$17,$D91,2)</f>
        <v/>
      </c>
      <c r="O91" s="14">
        <f>INDEX('البيانات'!$D$2:$AB$17,$D91,3)</f>
        <v/>
      </c>
      <c r="P91" s="14">
        <f>INDEX('البيانات'!$D$2:$AB$17,$D91,4)</f>
        <v/>
      </c>
      <c r="Q91" s="14">
        <f>INDEX('البيانات'!$D$2:$AB$17,$D91,5)</f>
        <v/>
      </c>
      <c r="R91" s="14">
        <f>INDEX('البيانات'!$D$2:$AB$17,$D91,6)</f>
        <v/>
      </c>
      <c r="S91" s="14">
        <f>INDEX('البيانات'!$D$2:$AB$17,$D91,7)</f>
        <v/>
      </c>
      <c r="T91" s="14">
        <f>INDEX('البيانات'!$D$2:$AB$17,$D91,8)</f>
        <v/>
      </c>
      <c r="U91" s="14">
        <f>INDEX('البيانات'!$D$2:$AB$17,$D91,9)</f>
        <v/>
      </c>
      <c r="V91" s="14">
        <f>INDEX('البيانات'!$D$2:$AB$17,$D91,10)</f>
        <v/>
      </c>
      <c r="W91" s="14">
        <f>INDEX('البيانات'!$D$2:$AB$17,$D91,11)</f>
        <v/>
      </c>
      <c r="X91" s="14">
        <f>INDEX('البيانات'!$D$2:$AB$17,$D91,12)</f>
        <v/>
      </c>
      <c r="Y91" s="14">
        <f>INDEX('البيانات'!$D$2:$AB$17,$D91,13)</f>
        <v/>
      </c>
      <c r="Z91" s="14">
        <f>INDEX('البيانات'!$D$2:$AB$17,$D91,14)</f>
        <v/>
      </c>
      <c r="AA91" s="14">
        <f>INDEX('البيانات'!$D$2:$AB$17,$D91,15)</f>
        <v/>
      </c>
      <c r="AB91" s="14">
        <f>INDEX('البيانات'!$D$2:$AB$17,$D91,16)</f>
        <v/>
      </c>
      <c r="AC91" s="14">
        <f>INDEX('البيانات'!$D$2:$AB$17,$D91,17)</f>
        <v/>
      </c>
      <c r="AD91" s="14">
        <f>INDEX('البيانات'!$D$2:$AB$17,$D91,18)</f>
        <v/>
      </c>
      <c r="AE91" s="14">
        <f>INDEX('البيانات'!$D$2:$AB$17,$D91,19)</f>
        <v/>
      </c>
      <c r="AF91" s="14">
        <f>INDEX('البيانات'!$D$2:$AB$17,$D91,20)</f>
        <v/>
      </c>
      <c r="AG91" s="14">
        <f>INDEX('البيانات'!$D$2:$AB$17,$D91,21)</f>
        <v/>
      </c>
      <c r="AH91" s="14">
        <f>INDEX('البيانات'!$D$2:$AB$17,$D91,22)</f>
        <v/>
      </c>
      <c r="AI91" s="14">
        <f>INDEX('البيانات'!$D$2:$AB$17,$D91,23)</f>
        <v/>
      </c>
      <c r="AJ91" s="14">
        <f>INDEX('البيانات'!$D$2:$AB$17,$D91,24)</f>
        <v/>
      </c>
      <c r="AK91" s="14">
        <f>INDEX('البيانات'!$D$2:$AB$17,$D91,25)</f>
        <v/>
      </c>
      <c r="AL91" s="9" t="n"/>
      <c r="AM91" s="9" t="n"/>
      <c r="AN91" s="9" t="n"/>
      <c r="AO91" s="9" t="n"/>
      <c r="AP91" s="9" t="n"/>
      <c r="AQ91" s="9" t="n"/>
      <c r="AR91" s="9" t="n"/>
      <c r="AS91" s="9" t="n"/>
      <c r="AT91" s="9" t="n"/>
      <c r="AU91" s="9" t="n"/>
      <c r="AV91" s="9" t="n"/>
      <c r="AW91" s="9" t="n"/>
      <c r="AX91" s="9" t="n"/>
      <c r="AY91" s="9" t="n"/>
      <c r="AZ91" s="9" t="n"/>
      <c r="BA91" s="9" t="n"/>
      <c r="BB91" s="9" t="n"/>
      <c r="BC91" s="9" t="n"/>
      <c r="BD91" s="9" t="n"/>
      <c r="BE91" s="9" t="n"/>
      <c r="BF91" s="9" t="n"/>
      <c r="BG91" s="9" t="n"/>
      <c r="BH91" s="9" t="n"/>
      <c r="BI91" s="9" t="n"/>
      <c r="BJ91" s="9" t="n"/>
    </row>
    <row r="92">
      <c r="A92" s="12">
        <f>A91+1</f>
        <v/>
      </c>
      <c r="B92" s="12">
        <f>INT((A92-1)/$E$4)+1</f>
        <v/>
      </c>
      <c r="C92" s="12">
        <f>MOD(A92-1,$E$4)+1</f>
        <v/>
      </c>
      <c r="D92" s="14">
        <f>MATCH(C92,'البيانات'!$B$2:$B$17,0)</f>
        <v/>
      </c>
      <c r="E92" s="12">
        <f>INDEX('البيانات'!$C$2:$C$17,D92)</f>
        <v/>
      </c>
      <c r="F92" s="9" t="n"/>
      <c r="G92" s="15" t="n"/>
      <c r="H92" s="12">
        <f>IF(G92="","",IF(G92&gt;=0.5,1,0))</f>
        <v/>
      </c>
      <c r="I92" s="12">
        <f>IF(H92="","",IF(H92=E92,0,1))</f>
        <v/>
      </c>
      <c r="J92" s="16">
        <f>IF(G92="","",-(E92*LN(MAX(G92,0.000000001))+(1-E92)*LN(MAX(1-G92,0.000000001))))</f>
        <v/>
      </c>
      <c r="K92" s="15" t="n"/>
      <c r="L92" s="9" t="n"/>
      <c r="M92" s="14">
        <f>INDEX('البيانات'!$D$2:$AB$17,$D92,1)</f>
        <v/>
      </c>
      <c r="N92" s="14">
        <f>INDEX('البيانات'!$D$2:$AB$17,$D92,2)</f>
        <v/>
      </c>
      <c r="O92" s="14">
        <f>INDEX('البيانات'!$D$2:$AB$17,$D92,3)</f>
        <v/>
      </c>
      <c r="P92" s="14">
        <f>INDEX('البيانات'!$D$2:$AB$17,$D92,4)</f>
        <v/>
      </c>
      <c r="Q92" s="14">
        <f>INDEX('البيانات'!$D$2:$AB$17,$D92,5)</f>
        <v/>
      </c>
      <c r="R92" s="14">
        <f>INDEX('البيانات'!$D$2:$AB$17,$D92,6)</f>
        <v/>
      </c>
      <c r="S92" s="14">
        <f>INDEX('البيانات'!$D$2:$AB$17,$D92,7)</f>
        <v/>
      </c>
      <c r="T92" s="14">
        <f>INDEX('البيانات'!$D$2:$AB$17,$D92,8)</f>
        <v/>
      </c>
      <c r="U92" s="14">
        <f>INDEX('البيانات'!$D$2:$AB$17,$D92,9)</f>
        <v/>
      </c>
      <c r="V92" s="14">
        <f>INDEX('البيانات'!$D$2:$AB$17,$D92,10)</f>
        <v/>
      </c>
      <c r="W92" s="14">
        <f>INDEX('البيانات'!$D$2:$AB$17,$D92,11)</f>
        <v/>
      </c>
      <c r="X92" s="14">
        <f>INDEX('البيانات'!$D$2:$AB$17,$D92,12)</f>
        <v/>
      </c>
      <c r="Y92" s="14">
        <f>INDEX('البيانات'!$D$2:$AB$17,$D92,13)</f>
        <v/>
      </c>
      <c r="Z92" s="14">
        <f>INDEX('البيانات'!$D$2:$AB$17,$D92,14)</f>
        <v/>
      </c>
      <c r="AA92" s="14">
        <f>INDEX('البيانات'!$D$2:$AB$17,$D92,15)</f>
        <v/>
      </c>
      <c r="AB92" s="14">
        <f>INDEX('البيانات'!$D$2:$AB$17,$D92,16)</f>
        <v/>
      </c>
      <c r="AC92" s="14">
        <f>INDEX('البيانات'!$D$2:$AB$17,$D92,17)</f>
        <v/>
      </c>
      <c r="AD92" s="14">
        <f>INDEX('البيانات'!$D$2:$AB$17,$D92,18)</f>
        <v/>
      </c>
      <c r="AE92" s="14">
        <f>INDEX('البيانات'!$D$2:$AB$17,$D92,19)</f>
        <v/>
      </c>
      <c r="AF92" s="14">
        <f>INDEX('البيانات'!$D$2:$AB$17,$D92,20)</f>
        <v/>
      </c>
      <c r="AG92" s="14">
        <f>INDEX('البيانات'!$D$2:$AB$17,$D92,21)</f>
        <v/>
      </c>
      <c r="AH92" s="14">
        <f>INDEX('البيانات'!$D$2:$AB$17,$D92,22)</f>
        <v/>
      </c>
      <c r="AI92" s="14">
        <f>INDEX('البيانات'!$D$2:$AB$17,$D92,23)</f>
        <v/>
      </c>
      <c r="AJ92" s="14">
        <f>INDEX('البيانات'!$D$2:$AB$17,$D92,24)</f>
        <v/>
      </c>
      <c r="AK92" s="14">
        <f>INDEX('البيانات'!$D$2:$AB$17,$D92,25)</f>
        <v/>
      </c>
      <c r="AL92" s="9" t="n"/>
      <c r="AM92" s="9" t="n"/>
      <c r="AN92" s="9" t="n"/>
      <c r="AO92" s="9" t="n"/>
      <c r="AP92" s="9" t="n"/>
      <c r="AQ92" s="9" t="n"/>
      <c r="AR92" s="9" t="n"/>
      <c r="AS92" s="9" t="n"/>
      <c r="AT92" s="9" t="n"/>
      <c r="AU92" s="9" t="n"/>
      <c r="AV92" s="9" t="n"/>
      <c r="AW92" s="9" t="n"/>
      <c r="AX92" s="9" t="n"/>
      <c r="AY92" s="9" t="n"/>
      <c r="AZ92" s="9" t="n"/>
      <c r="BA92" s="9" t="n"/>
      <c r="BB92" s="9" t="n"/>
      <c r="BC92" s="9" t="n"/>
      <c r="BD92" s="9" t="n"/>
      <c r="BE92" s="9" t="n"/>
      <c r="BF92" s="9" t="n"/>
      <c r="BG92" s="9" t="n"/>
      <c r="BH92" s="9" t="n"/>
      <c r="BI92" s="9" t="n"/>
      <c r="BJ92" s="9" t="n"/>
    </row>
    <row r="93">
      <c r="A93" s="12">
        <f>A92+1</f>
        <v/>
      </c>
      <c r="B93" s="12">
        <f>INT((A93-1)/$E$4)+1</f>
        <v/>
      </c>
      <c r="C93" s="12">
        <f>MOD(A93-1,$E$4)+1</f>
        <v/>
      </c>
      <c r="D93" s="14">
        <f>MATCH(C93,'البيانات'!$B$2:$B$17,0)</f>
        <v/>
      </c>
      <c r="E93" s="12">
        <f>INDEX('البيانات'!$C$2:$C$17,D93)</f>
        <v/>
      </c>
      <c r="F93" s="9" t="n"/>
      <c r="G93" s="15" t="n"/>
      <c r="H93" s="12">
        <f>IF(G93="","",IF(G93&gt;=0.5,1,0))</f>
        <v/>
      </c>
      <c r="I93" s="12">
        <f>IF(H93="","",IF(H93=E93,0,1))</f>
        <v/>
      </c>
      <c r="J93" s="16">
        <f>IF(G93="","",-(E93*LN(MAX(G93,0.000000001))+(1-E93)*LN(MAX(1-G93,0.000000001))))</f>
        <v/>
      </c>
      <c r="K93" s="15" t="n"/>
      <c r="L93" s="9" t="n"/>
      <c r="M93" s="14">
        <f>INDEX('البيانات'!$D$2:$AB$17,$D93,1)</f>
        <v/>
      </c>
      <c r="N93" s="14">
        <f>INDEX('البيانات'!$D$2:$AB$17,$D93,2)</f>
        <v/>
      </c>
      <c r="O93" s="14">
        <f>INDEX('البيانات'!$D$2:$AB$17,$D93,3)</f>
        <v/>
      </c>
      <c r="P93" s="14">
        <f>INDEX('البيانات'!$D$2:$AB$17,$D93,4)</f>
        <v/>
      </c>
      <c r="Q93" s="14">
        <f>INDEX('البيانات'!$D$2:$AB$17,$D93,5)</f>
        <v/>
      </c>
      <c r="R93" s="14">
        <f>INDEX('البيانات'!$D$2:$AB$17,$D93,6)</f>
        <v/>
      </c>
      <c r="S93" s="14">
        <f>INDEX('البيانات'!$D$2:$AB$17,$D93,7)</f>
        <v/>
      </c>
      <c r="T93" s="14">
        <f>INDEX('البيانات'!$D$2:$AB$17,$D93,8)</f>
        <v/>
      </c>
      <c r="U93" s="14">
        <f>INDEX('البيانات'!$D$2:$AB$17,$D93,9)</f>
        <v/>
      </c>
      <c r="V93" s="14">
        <f>INDEX('البيانات'!$D$2:$AB$17,$D93,10)</f>
        <v/>
      </c>
      <c r="W93" s="14">
        <f>INDEX('البيانات'!$D$2:$AB$17,$D93,11)</f>
        <v/>
      </c>
      <c r="X93" s="14">
        <f>INDEX('البيانات'!$D$2:$AB$17,$D93,12)</f>
        <v/>
      </c>
      <c r="Y93" s="14">
        <f>INDEX('البيانات'!$D$2:$AB$17,$D93,13)</f>
        <v/>
      </c>
      <c r="Z93" s="14">
        <f>INDEX('البيانات'!$D$2:$AB$17,$D93,14)</f>
        <v/>
      </c>
      <c r="AA93" s="14">
        <f>INDEX('البيانات'!$D$2:$AB$17,$D93,15)</f>
        <v/>
      </c>
      <c r="AB93" s="14">
        <f>INDEX('البيانات'!$D$2:$AB$17,$D93,16)</f>
        <v/>
      </c>
      <c r="AC93" s="14">
        <f>INDEX('البيانات'!$D$2:$AB$17,$D93,17)</f>
        <v/>
      </c>
      <c r="AD93" s="14">
        <f>INDEX('البيانات'!$D$2:$AB$17,$D93,18)</f>
        <v/>
      </c>
      <c r="AE93" s="14">
        <f>INDEX('البيانات'!$D$2:$AB$17,$D93,19)</f>
        <v/>
      </c>
      <c r="AF93" s="14">
        <f>INDEX('البيانات'!$D$2:$AB$17,$D93,20)</f>
        <v/>
      </c>
      <c r="AG93" s="14">
        <f>INDEX('البيانات'!$D$2:$AB$17,$D93,21)</f>
        <v/>
      </c>
      <c r="AH93" s="14">
        <f>INDEX('البيانات'!$D$2:$AB$17,$D93,22)</f>
        <v/>
      </c>
      <c r="AI93" s="14">
        <f>INDEX('البيانات'!$D$2:$AB$17,$D93,23)</f>
        <v/>
      </c>
      <c r="AJ93" s="14">
        <f>INDEX('البيانات'!$D$2:$AB$17,$D93,24)</f>
        <v/>
      </c>
      <c r="AK93" s="14">
        <f>INDEX('البيانات'!$D$2:$AB$17,$D93,25)</f>
        <v/>
      </c>
      <c r="AL93" s="9" t="n"/>
      <c r="AM93" s="9" t="n"/>
      <c r="AN93" s="9" t="n"/>
      <c r="AO93" s="9" t="n"/>
      <c r="AP93" s="9" t="n"/>
      <c r="AQ93" s="9" t="n"/>
      <c r="AR93" s="9" t="n"/>
      <c r="AS93" s="9" t="n"/>
      <c r="AT93" s="9" t="n"/>
      <c r="AU93" s="9" t="n"/>
      <c r="AV93" s="9" t="n"/>
      <c r="AW93" s="9" t="n"/>
      <c r="AX93" s="9" t="n"/>
      <c r="AY93" s="9" t="n"/>
      <c r="AZ93" s="9" t="n"/>
      <c r="BA93" s="9" t="n"/>
      <c r="BB93" s="9" t="n"/>
      <c r="BC93" s="9" t="n"/>
      <c r="BD93" s="9" t="n"/>
      <c r="BE93" s="9" t="n"/>
      <c r="BF93" s="9" t="n"/>
      <c r="BG93" s="9" t="n"/>
      <c r="BH93" s="9" t="n"/>
      <c r="BI93" s="9" t="n"/>
      <c r="BJ93" s="9" t="n"/>
    </row>
    <row r="94">
      <c r="A94" s="12">
        <f>A93+1</f>
        <v/>
      </c>
      <c r="B94" s="12">
        <f>INT((A94-1)/$E$4)+1</f>
        <v/>
      </c>
      <c r="C94" s="12">
        <f>MOD(A94-1,$E$4)+1</f>
        <v/>
      </c>
      <c r="D94" s="14">
        <f>MATCH(C94,'البيانات'!$B$2:$B$17,0)</f>
        <v/>
      </c>
      <c r="E94" s="12">
        <f>INDEX('البيانات'!$C$2:$C$17,D94)</f>
        <v/>
      </c>
      <c r="F94" s="9" t="n"/>
      <c r="G94" s="15" t="n"/>
      <c r="H94" s="12">
        <f>IF(G94="","",IF(G94&gt;=0.5,1,0))</f>
        <v/>
      </c>
      <c r="I94" s="12">
        <f>IF(H94="","",IF(H94=E94,0,1))</f>
        <v/>
      </c>
      <c r="J94" s="16">
        <f>IF(G94="","",-(E94*LN(MAX(G94,0.000000001))+(1-E94)*LN(MAX(1-G94,0.000000001))))</f>
        <v/>
      </c>
      <c r="K94" s="15" t="n"/>
      <c r="L94" s="9" t="n"/>
      <c r="M94" s="14">
        <f>INDEX('البيانات'!$D$2:$AB$17,$D94,1)</f>
        <v/>
      </c>
      <c r="N94" s="14">
        <f>INDEX('البيانات'!$D$2:$AB$17,$D94,2)</f>
        <v/>
      </c>
      <c r="O94" s="14">
        <f>INDEX('البيانات'!$D$2:$AB$17,$D94,3)</f>
        <v/>
      </c>
      <c r="P94" s="14">
        <f>INDEX('البيانات'!$D$2:$AB$17,$D94,4)</f>
        <v/>
      </c>
      <c r="Q94" s="14">
        <f>INDEX('البيانات'!$D$2:$AB$17,$D94,5)</f>
        <v/>
      </c>
      <c r="R94" s="14">
        <f>INDEX('البيانات'!$D$2:$AB$17,$D94,6)</f>
        <v/>
      </c>
      <c r="S94" s="14">
        <f>INDEX('البيانات'!$D$2:$AB$17,$D94,7)</f>
        <v/>
      </c>
      <c r="T94" s="14">
        <f>INDEX('البيانات'!$D$2:$AB$17,$D94,8)</f>
        <v/>
      </c>
      <c r="U94" s="14">
        <f>INDEX('البيانات'!$D$2:$AB$17,$D94,9)</f>
        <v/>
      </c>
      <c r="V94" s="14">
        <f>INDEX('البيانات'!$D$2:$AB$17,$D94,10)</f>
        <v/>
      </c>
      <c r="W94" s="14">
        <f>INDEX('البيانات'!$D$2:$AB$17,$D94,11)</f>
        <v/>
      </c>
      <c r="X94" s="14">
        <f>INDEX('البيانات'!$D$2:$AB$17,$D94,12)</f>
        <v/>
      </c>
      <c r="Y94" s="14">
        <f>INDEX('البيانات'!$D$2:$AB$17,$D94,13)</f>
        <v/>
      </c>
      <c r="Z94" s="14">
        <f>INDEX('البيانات'!$D$2:$AB$17,$D94,14)</f>
        <v/>
      </c>
      <c r="AA94" s="14">
        <f>INDEX('البيانات'!$D$2:$AB$17,$D94,15)</f>
        <v/>
      </c>
      <c r="AB94" s="14">
        <f>INDEX('البيانات'!$D$2:$AB$17,$D94,16)</f>
        <v/>
      </c>
      <c r="AC94" s="14">
        <f>INDEX('البيانات'!$D$2:$AB$17,$D94,17)</f>
        <v/>
      </c>
      <c r="AD94" s="14">
        <f>INDEX('البيانات'!$D$2:$AB$17,$D94,18)</f>
        <v/>
      </c>
      <c r="AE94" s="14">
        <f>INDEX('البيانات'!$D$2:$AB$17,$D94,19)</f>
        <v/>
      </c>
      <c r="AF94" s="14">
        <f>INDEX('البيانات'!$D$2:$AB$17,$D94,20)</f>
        <v/>
      </c>
      <c r="AG94" s="14">
        <f>INDEX('البيانات'!$D$2:$AB$17,$D94,21)</f>
        <v/>
      </c>
      <c r="AH94" s="14">
        <f>INDEX('البيانات'!$D$2:$AB$17,$D94,22)</f>
        <v/>
      </c>
      <c r="AI94" s="14">
        <f>INDEX('البيانات'!$D$2:$AB$17,$D94,23)</f>
        <v/>
      </c>
      <c r="AJ94" s="14">
        <f>INDEX('البيانات'!$D$2:$AB$17,$D94,24)</f>
        <v/>
      </c>
      <c r="AK94" s="14">
        <f>INDEX('البيانات'!$D$2:$AB$17,$D94,25)</f>
        <v/>
      </c>
      <c r="AL94" s="9" t="n"/>
      <c r="AM94" s="9" t="n"/>
      <c r="AN94" s="9" t="n"/>
      <c r="AO94" s="9" t="n"/>
      <c r="AP94" s="9" t="n"/>
      <c r="AQ94" s="9" t="n"/>
      <c r="AR94" s="9" t="n"/>
      <c r="AS94" s="9" t="n"/>
      <c r="AT94" s="9" t="n"/>
      <c r="AU94" s="9" t="n"/>
      <c r="AV94" s="9" t="n"/>
      <c r="AW94" s="9" t="n"/>
      <c r="AX94" s="9" t="n"/>
      <c r="AY94" s="9" t="n"/>
      <c r="AZ94" s="9" t="n"/>
      <c r="BA94" s="9" t="n"/>
      <c r="BB94" s="9" t="n"/>
      <c r="BC94" s="9" t="n"/>
      <c r="BD94" s="9" t="n"/>
      <c r="BE94" s="9" t="n"/>
      <c r="BF94" s="9" t="n"/>
      <c r="BG94" s="9" t="n"/>
      <c r="BH94" s="9" t="n"/>
      <c r="BI94" s="9" t="n"/>
      <c r="BJ94" s="9" t="n"/>
    </row>
    <row r="95">
      <c r="A95" s="12">
        <f>A94+1</f>
        <v/>
      </c>
      <c r="B95" s="12">
        <f>INT((A95-1)/$E$4)+1</f>
        <v/>
      </c>
      <c r="C95" s="12">
        <f>MOD(A95-1,$E$4)+1</f>
        <v/>
      </c>
      <c r="D95" s="14">
        <f>MATCH(C95,'البيانات'!$B$2:$B$17,0)</f>
        <v/>
      </c>
      <c r="E95" s="12">
        <f>INDEX('البيانات'!$C$2:$C$17,D95)</f>
        <v/>
      </c>
      <c r="F95" s="9" t="n"/>
      <c r="G95" s="15" t="n"/>
      <c r="H95" s="12">
        <f>IF(G95="","",IF(G95&gt;=0.5,1,0))</f>
        <v/>
      </c>
      <c r="I95" s="12">
        <f>IF(H95="","",IF(H95=E95,0,1))</f>
        <v/>
      </c>
      <c r="J95" s="16">
        <f>IF(G95="","",-(E95*LN(MAX(G95,0.000000001))+(1-E95)*LN(MAX(1-G95,0.000000001))))</f>
        <v/>
      </c>
      <c r="K95" s="15" t="n"/>
      <c r="L95" s="9" t="n"/>
      <c r="M95" s="14">
        <f>INDEX('البيانات'!$D$2:$AB$17,$D95,1)</f>
        <v/>
      </c>
      <c r="N95" s="14">
        <f>INDEX('البيانات'!$D$2:$AB$17,$D95,2)</f>
        <v/>
      </c>
      <c r="O95" s="14">
        <f>INDEX('البيانات'!$D$2:$AB$17,$D95,3)</f>
        <v/>
      </c>
      <c r="P95" s="14">
        <f>INDEX('البيانات'!$D$2:$AB$17,$D95,4)</f>
        <v/>
      </c>
      <c r="Q95" s="14">
        <f>INDEX('البيانات'!$D$2:$AB$17,$D95,5)</f>
        <v/>
      </c>
      <c r="R95" s="14">
        <f>INDEX('البيانات'!$D$2:$AB$17,$D95,6)</f>
        <v/>
      </c>
      <c r="S95" s="14">
        <f>INDEX('البيانات'!$D$2:$AB$17,$D95,7)</f>
        <v/>
      </c>
      <c r="T95" s="14">
        <f>INDEX('البيانات'!$D$2:$AB$17,$D95,8)</f>
        <v/>
      </c>
      <c r="U95" s="14">
        <f>INDEX('البيانات'!$D$2:$AB$17,$D95,9)</f>
        <v/>
      </c>
      <c r="V95" s="14">
        <f>INDEX('البيانات'!$D$2:$AB$17,$D95,10)</f>
        <v/>
      </c>
      <c r="W95" s="14">
        <f>INDEX('البيانات'!$D$2:$AB$17,$D95,11)</f>
        <v/>
      </c>
      <c r="X95" s="14">
        <f>INDEX('البيانات'!$D$2:$AB$17,$D95,12)</f>
        <v/>
      </c>
      <c r="Y95" s="14">
        <f>INDEX('البيانات'!$D$2:$AB$17,$D95,13)</f>
        <v/>
      </c>
      <c r="Z95" s="14">
        <f>INDEX('البيانات'!$D$2:$AB$17,$D95,14)</f>
        <v/>
      </c>
      <c r="AA95" s="14">
        <f>INDEX('البيانات'!$D$2:$AB$17,$D95,15)</f>
        <v/>
      </c>
      <c r="AB95" s="14">
        <f>INDEX('البيانات'!$D$2:$AB$17,$D95,16)</f>
        <v/>
      </c>
      <c r="AC95" s="14">
        <f>INDEX('البيانات'!$D$2:$AB$17,$D95,17)</f>
        <v/>
      </c>
      <c r="AD95" s="14">
        <f>INDEX('البيانات'!$D$2:$AB$17,$D95,18)</f>
        <v/>
      </c>
      <c r="AE95" s="14">
        <f>INDEX('البيانات'!$D$2:$AB$17,$D95,19)</f>
        <v/>
      </c>
      <c r="AF95" s="14">
        <f>INDEX('البيانات'!$D$2:$AB$17,$D95,20)</f>
        <v/>
      </c>
      <c r="AG95" s="14">
        <f>INDEX('البيانات'!$D$2:$AB$17,$D95,21)</f>
        <v/>
      </c>
      <c r="AH95" s="14">
        <f>INDEX('البيانات'!$D$2:$AB$17,$D95,22)</f>
        <v/>
      </c>
      <c r="AI95" s="14">
        <f>INDEX('البيانات'!$D$2:$AB$17,$D95,23)</f>
        <v/>
      </c>
      <c r="AJ95" s="14">
        <f>INDEX('البيانات'!$D$2:$AB$17,$D95,24)</f>
        <v/>
      </c>
      <c r="AK95" s="14">
        <f>INDEX('البيانات'!$D$2:$AB$17,$D95,25)</f>
        <v/>
      </c>
      <c r="AL95" s="9" t="n"/>
      <c r="AM95" s="9" t="n"/>
      <c r="AN95" s="9" t="n"/>
      <c r="AO95" s="9" t="n"/>
      <c r="AP95" s="9" t="n"/>
      <c r="AQ95" s="9" t="n"/>
      <c r="AR95" s="9" t="n"/>
      <c r="AS95" s="9" t="n"/>
      <c r="AT95" s="9" t="n"/>
      <c r="AU95" s="9" t="n"/>
      <c r="AV95" s="9" t="n"/>
      <c r="AW95" s="9" t="n"/>
      <c r="AX95" s="9" t="n"/>
      <c r="AY95" s="9" t="n"/>
      <c r="AZ95" s="9" t="n"/>
      <c r="BA95" s="9" t="n"/>
      <c r="BB95" s="9" t="n"/>
      <c r="BC95" s="9" t="n"/>
      <c r="BD95" s="9" t="n"/>
      <c r="BE95" s="9" t="n"/>
      <c r="BF95" s="9" t="n"/>
      <c r="BG95" s="9" t="n"/>
      <c r="BH95" s="9" t="n"/>
      <c r="BI95" s="9" t="n"/>
      <c r="BJ95" s="9" t="n"/>
    </row>
    <row r="96">
      <c r="A96" s="12">
        <f>A95+1</f>
        <v/>
      </c>
      <c r="B96" s="12">
        <f>INT((A96-1)/$E$4)+1</f>
        <v/>
      </c>
      <c r="C96" s="12">
        <f>MOD(A96-1,$E$4)+1</f>
        <v/>
      </c>
      <c r="D96" s="14">
        <f>MATCH(C96,'البيانات'!$B$2:$B$17,0)</f>
        <v/>
      </c>
      <c r="E96" s="12">
        <f>INDEX('البيانات'!$C$2:$C$17,D96)</f>
        <v/>
      </c>
      <c r="F96" s="9" t="n"/>
      <c r="G96" s="15" t="n"/>
      <c r="H96" s="12">
        <f>IF(G96="","",IF(G96&gt;=0.5,1,0))</f>
        <v/>
      </c>
      <c r="I96" s="12">
        <f>IF(H96="","",IF(H96=E96,0,1))</f>
        <v/>
      </c>
      <c r="J96" s="16">
        <f>IF(G96="","",-(E96*LN(MAX(G96,0.000000001))+(1-E96)*LN(MAX(1-G96,0.000000001))))</f>
        <v/>
      </c>
      <c r="K96" s="15" t="n"/>
      <c r="L96" s="9" t="n"/>
      <c r="M96" s="14">
        <f>INDEX('البيانات'!$D$2:$AB$17,$D96,1)</f>
        <v/>
      </c>
      <c r="N96" s="14">
        <f>INDEX('البيانات'!$D$2:$AB$17,$D96,2)</f>
        <v/>
      </c>
      <c r="O96" s="14">
        <f>INDEX('البيانات'!$D$2:$AB$17,$D96,3)</f>
        <v/>
      </c>
      <c r="P96" s="14">
        <f>INDEX('البيانات'!$D$2:$AB$17,$D96,4)</f>
        <v/>
      </c>
      <c r="Q96" s="14">
        <f>INDEX('البيانات'!$D$2:$AB$17,$D96,5)</f>
        <v/>
      </c>
      <c r="R96" s="14">
        <f>INDEX('البيانات'!$D$2:$AB$17,$D96,6)</f>
        <v/>
      </c>
      <c r="S96" s="14">
        <f>INDEX('البيانات'!$D$2:$AB$17,$D96,7)</f>
        <v/>
      </c>
      <c r="T96" s="14">
        <f>INDEX('البيانات'!$D$2:$AB$17,$D96,8)</f>
        <v/>
      </c>
      <c r="U96" s="14">
        <f>INDEX('البيانات'!$D$2:$AB$17,$D96,9)</f>
        <v/>
      </c>
      <c r="V96" s="14">
        <f>INDEX('البيانات'!$D$2:$AB$17,$D96,10)</f>
        <v/>
      </c>
      <c r="W96" s="14">
        <f>INDEX('البيانات'!$D$2:$AB$17,$D96,11)</f>
        <v/>
      </c>
      <c r="X96" s="14">
        <f>INDEX('البيانات'!$D$2:$AB$17,$D96,12)</f>
        <v/>
      </c>
      <c r="Y96" s="14">
        <f>INDEX('البيانات'!$D$2:$AB$17,$D96,13)</f>
        <v/>
      </c>
      <c r="Z96" s="14">
        <f>INDEX('البيانات'!$D$2:$AB$17,$D96,14)</f>
        <v/>
      </c>
      <c r="AA96" s="14">
        <f>INDEX('البيانات'!$D$2:$AB$17,$D96,15)</f>
        <v/>
      </c>
      <c r="AB96" s="14">
        <f>INDEX('البيانات'!$D$2:$AB$17,$D96,16)</f>
        <v/>
      </c>
      <c r="AC96" s="14">
        <f>INDEX('البيانات'!$D$2:$AB$17,$D96,17)</f>
        <v/>
      </c>
      <c r="AD96" s="14">
        <f>INDEX('البيانات'!$D$2:$AB$17,$D96,18)</f>
        <v/>
      </c>
      <c r="AE96" s="14">
        <f>INDEX('البيانات'!$D$2:$AB$17,$D96,19)</f>
        <v/>
      </c>
      <c r="AF96" s="14">
        <f>INDEX('البيانات'!$D$2:$AB$17,$D96,20)</f>
        <v/>
      </c>
      <c r="AG96" s="14">
        <f>INDEX('البيانات'!$D$2:$AB$17,$D96,21)</f>
        <v/>
      </c>
      <c r="AH96" s="14">
        <f>INDEX('البيانات'!$D$2:$AB$17,$D96,22)</f>
        <v/>
      </c>
      <c r="AI96" s="14">
        <f>INDEX('البيانات'!$D$2:$AB$17,$D96,23)</f>
        <v/>
      </c>
      <c r="AJ96" s="14">
        <f>INDEX('البيانات'!$D$2:$AB$17,$D96,24)</f>
        <v/>
      </c>
      <c r="AK96" s="14">
        <f>INDEX('البيانات'!$D$2:$AB$17,$D96,25)</f>
        <v/>
      </c>
      <c r="AL96" s="9" t="n"/>
      <c r="AM96" s="9" t="n"/>
      <c r="AN96" s="9" t="n"/>
      <c r="AO96" s="9" t="n"/>
      <c r="AP96" s="9" t="n"/>
      <c r="AQ96" s="9" t="n"/>
      <c r="AR96" s="9" t="n"/>
      <c r="AS96" s="9" t="n"/>
      <c r="AT96" s="9" t="n"/>
      <c r="AU96" s="9" t="n"/>
      <c r="AV96" s="9" t="n"/>
      <c r="AW96" s="9" t="n"/>
      <c r="AX96" s="9" t="n"/>
      <c r="AY96" s="9" t="n"/>
      <c r="AZ96" s="9" t="n"/>
      <c r="BA96" s="9" t="n"/>
      <c r="BB96" s="9" t="n"/>
      <c r="BC96" s="9" t="n"/>
      <c r="BD96" s="9" t="n"/>
      <c r="BE96" s="9" t="n"/>
      <c r="BF96" s="9" t="n"/>
      <c r="BG96" s="9" t="n"/>
      <c r="BH96" s="9" t="n"/>
      <c r="BI96" s="9" t="n"/>
      <c r="BJ96" s="9" t="n"/>
    </row>
    <row r="97">
      <c r="A97" s="12">
        <f>A96+1</f>
        <v/>
      </c>
      <c r="B97" s="12">
        <f>INT((A97-1)/$E$4)+1</f>
        <v/>
      </c>
      <c r="C97" s="12">
        <f>MOD(A97-1,$E$4)+1</f>
        <v/>
      </c>
      <c r="D97" s="14">
        <f>MATCH(C97,'البيانات'!$B$2:$B$17,0)</f>
        <v/>
      </c>
      <c r="E97" s="12">
        <f>INDEX('البيانات'!$C$2:$C$17,D97)</f>
        <v/>
      </c>
      <c r="F97" s="9" t="n"/>
      <c r="G97" s="15" t="n"/>
      <c r="H97" s="12">
        <f>IF(G97="","",IF(G97&gt;=0.5,1,0))</f>
        <v/>
      </c>
      <c r="I97" s="12">
        <f>IF(H97="","",IF(H97=E97,0,1))</f>
        <v/>
      </c>
      <c r="J97" s="16">
        <f>IF(G97="","",-(E97*LN(MAX(G97,0.000000001))+(1-E97)*LN(MAX(1-G97,0.000000001))))</f>
        <v/>
      </c>
      <c r="K97" s="15" t="n"/>
      <c r="L97" s="9" t="n"/>
      <c r="M97" s="14">
        <f>INDEX('البيانات'!$D$2:$AB$17,$D97,1)</f>
        <v/>
      </c>
      <c r="N97" s="14">
        <f>INDEX('البيانات'!$D$2:$AB$17,$D97,2)</f>
        <v/>
      </c>
      <c r="O97" s="14">
        <f>INDEX('البيانات'!$D$2:$AB$17,$D97,3)</f>
        <v/>
      </c>
      <c r="P97" s="14">
        <f>INDEX('البيانات'!$D$2:$AB$17,$D97,4)</f>
        <v/>
      </c>
      <c r="Q97" s="14">
        <f>INDEX('البيانات'!$D$2:$AB$17,$D97,5)</f>
        <v/>
      </c>
      <c r="R97" s="14">
        <f>INDEX('البيانات'!$D$2:$AB$17,$D97,6)</f>
        <v/>
      </c>
      <c r="S97" s="14">
        <f>INDEX('البيانات'!$D$2:$AB$17,$D97,7)</f>
        <v/>
      </c>
      <c r="T97" s="14">
        <f>INDEX('البيانات'!$D$2:$AB$17,$D97,8)</f>
        <v/>
      </c>
      <c r="U97" s="14">
        <f>INDEX('البيانات'!$D$2:$AB$17,$D97,9)</f>
        <v/>
      </c>
      <c r="V97" s="14">
        <f>INDEX('البيانات'!$D$2:$AB$17,$D97,10)</f>
        <v/>
      </c>
      <c r="W97" s="14">
        <f>INDEX('البيانات'!$D$2:$AB$17,$D97,11)</f>
        <v/>
      </c>
      <c r="X97" s="14">
        <f>INDEX('البيانات'!$D$2:$AB$17,$D97,12)</f>
        <v/>
      </c>
      <c r="Y97" s="14">
        <f>INDEX('البيانات'!$D$2:$AB$17,$D97,13)</f>
        <v/>
      </c>
      <c r="Z97" s="14">
        <f>INDEX('البيانات'!$D$2:$AB$17,$D97,14)</f>
        <v/>
      </c>
      <c r="AA97" s="14">
        <f>INDEX('البيانات'!$D$2:$AB$17,$D97,15)</f>
        <v/>
      </c>
      <c r="AB97" s="14">
        <f>INDEX('البيانات'!$D$2:$AB$17,$D97,16)</f>
        <v/>
      </c>
      <c r="AC97" s="14">
        <f>INDEX('البيانات'!$D$2:$AB$17,$D97,17)</f>
        <v/>
      </c>
      <c r="AD97" s="14">
        <f>INDEX('البيانات'!$D$2:$AB$17,$D97,18)</f>
        <v/>
      </c>
      <c r="AE97" s="14">
        <f>INDEX('البيانات'!$D$2:$AB$17,$D97,19)</f>
        <v/>
      </c>
      <c r="AF97" s="14">
        <f>INDEX('البيانات'!$D$2:$AB$17,$D97,20)</f>
        <v/>
      </c>
      <c r="AG97" s="14">
        <f>INDEX('البيانات'!$D$2:$AB$17,$D97,21)</f>
        <v/>
      </c>
      <c r="AH97" s="14">
        <f>INDEX('البيانات'!$D$2:$AB$17,$D97,22)</f>
        <v/>
      </c>
      <c r="AI97" s="14">
        <f>INDEX('البيانات'!$D$2:$AB$17,$D97,23)</f>
        <v/>
      </c>
      <c r="AJ97" s="14">
        <f>INDEX('البيانات'!$D$2:$AB$17,$D97,24)</f>
        <v/>
      </c>
      <c r="AK97" s="14">
        <f>INDEX('البيانات'!$D$2:$AB$17,$D97,25)</f>
        <v/>
      </c>
      <c r="AL97" s="9" t="n"/>
      <c r="AM97" s="9" t="n"/>
      <c r="AN97" s="9" t="n"/>
      <c r="AO97" s="9" t="n"/>
      <c r="AP97" s="9" t="n"/>
      <c r="AQ97" s="9" t="n"/>
      <c r="AR97" s="9" t="n"/>
      <c r="AS97" s="9" t="n"/>
      <c r="AT97" s="9" t="n"/>
      <c r="AU97" s="9" t="n"/>
      <c r="AV97" s="9" t="n"/>
      <c r="AW97" s="9" t="n"/>
      <c r="AX97" s="9" t="n"/>
      <c r="AY97" s="9" t="n"/>
      <c r="AZ97" s="9" t="n"/>
      <c r="BA97" s="9" t="n"/>
      <c r="BB97" s="9" t="n"/>
      <c r="BC97" s="9" t="n"/>
      <c r="BD97" s="9" t="n"/>
      <c r="BE97" s="9" t="n"/>
      <c r="BF97" s="9" t="n"/>
      <c r="BG97" s="9" t="n"/>
      <c r="BH97" s="9" t="n"/>
      <c r="BI97" s="9" t="n"/>
      <c r="BJ97" s="9" t="n"/>
    </row>
    <row r="98">
      <c r="A98" s="12">
        <f>A97+1</f>
        <v/>
      </c>
      <c r="B98" s="12">
        <f>INT((A98-1)/$E$4)+1</f>
        <v/>
      </c>
      <c r="C98" s="12">
        <f>MOD(A98-1,$E$4)+1</f>
        <v/>
      </c>
      <c r="D98" s="14">
        <f>MATCH(C98,'البيانات'!$B$2:$B$17,0)</f>
        <v/>
      </c>
      <c r="E98" s="12">
        <f>INDEX('البيانات'!$C$2:$C$17,D98)</f>
        <v/>
      </c>
      <c r="F98" s="9" t="n"/>
      <c r="G98" s="15" t="n"/>
      <c r="H98" s="12">
        <f>IF(G98="","",IF(G98&gt;=0.5,1,0))</f>
        <v/>
      </c>
      <c r="I98" s="12">
        <f>IF(H98="","",IF(H98=E98,0,1))</f>
        <v/>
      </c>
      <c r="J98" s="16">
        <f>IF(G98="","",-(E98*LN(MAX(G98,0.000000001))+(1-E98)*LN(MAX(1-G98,0.000000001))))</f>
        <v/>
      </c>
      <c r="K98" s="15" t="n"/>
      <c r="L98" s="9" t="n"/>
      <c r="M98" s="14">
        <f>INDEX('البيانات'!$D$2:$AB$17,$D98,1)</f>
        <v/>
      </c>
      <c r="N98" s="14">
        <f>INDEX('البيانات'!$D$2:$AB$17,$D98,2)</f>
        <v/>
      </c>
      <c r="O98" s="14">
        <f>INDEX('البيانات'!$D$2:$AB$17,$D98,3)</f>
        <v/>
      </c>
      <c r="P98" s="14">
        <f>INDEX('البيانات'!$D$2:$AB$17,$D98,4)</f>
        <v/>
      </c>
      <c r="Q98" s="14">
        <f>INDEX('البيانات'!$D$2:$AB$17,$D98,5)</f>
        <v/>
      </c>
      <c r="R98" s="14">
        <f>INDEX('البيانات'!$D$2:$AB$17,$D98,6)</f>
        <v/>
      </c>
      <c r="S98" s="14">
        <f>INDEX('البيانات'!$D$2:$AB$17,$D98,7)</f>
        <v/>
      </c>
      <c r="T98" s="14">
        <f>INDEX('البيانات'!$D$2:$AB$17,$D98,8)</f>
        <v/>
      </c>
      <c r="U98" s="14">
        <f>INDEX('البيانات'!$D$2:$AB$17,$D98,9)</f>
        <v/>
      </c>
      <c r="V98" s="14">
        <f>INDEX('البيانات'!$D$2:$AB$17,$D98,10)</f>
        <v/>
      </c>
      <c r="W98" s="14">
        <f>INDEX('البيانات'!$D$2:$AB$17,$D98,11)</f>
        <v/>
      </c>
      <c r="X98" s="14">
        <f>INDEX('البيانات'!$D$2:$AB$17,$D98,12)</f>
        <v/>
      </c>
      <c r="Y98" s="14">
        <f>INDEX('البيانات'!$D$2:$AB$17,$D98,13)</f>
        <v/>
      </c>
      <c r="Z98" s="14">
        <f>INDEX('البيانات'!$D$2:$AB$17,$D98,14)</f>
        <v/>
      </c>
      <c r="AA98" s="14">
        <f>INDEX('البيانات'!$D$2:$AB$17,$D98,15)</f>
        <v/>
      </c>
      <c r="AB98" s="14">
        <f>INDEX('البيانات'!$D$2:$AB$17,$D98,16)</f>
        <v/>
      </c>
      <c r="AC98" s="14">
        <f>INDEX('البيانات'!$D$2:$AB$17,$D98,17)</f>
        <v/>
      </c>
      <c r="AD98" s="14">
        <f>INDEX('البيانات'!$D$2:$AB$17,$D98,18)</f>
        <v/>
      </c>
      <c r="AE98" s="14">
        <f>INDEX('البيانات'!$D$2:$AB$17,$D98,19)</f>
        <v/>
      </c>
      <c r="AF98" s="14">
        <f>INDEX('البيانات'!$D$2:$AB$17,$D98,20)</f>
        <v/>
      </c>
      <c r="AG98" s="14">
        <f>INDEX('البيانات'!$D$2:$AB$17,$D98,21)</f>
        <v/>
      </c>
      <c r="AH98" s="14">
        <f>INDEX('البيانات'!$D$2:$AB$17,$D98,22)</f>
        <v/>
      </c>
      <c r="AI98" s="14">
        <f>INDEX('البيانات'!$D$2:$AB$17,$D98,23)</f>
        <v/>
      </c>
      <c r="AJ98" s="14">
        <f>INDEX('البيانات'!$D$2:$AB$17,$D98,24)</f>
        <v/>
      </c>
      <c r="AK98" s="14">
        <f>INDEX('البيانات'!$D$2:$AB$17,$D98,25)</f>
        <v/>
      </c>
      <c r="AL98" s="9" t="n"/>
      <c r="AM98" s="9" t="n"/>
      <c r="AN98" s="9" t="n"/>
      <c r="AO98" s="9" t="n"/>
      <c r="AP98" s="9" t="n"/>
      <c r="AQ98" s="9" t="n"/>
      <c r="AR98" s="9" t="n"/>
      <c r="AS98" s="9" t="n"/>
      <c r="AT98" s="9" t="n"/>
      <c r="AU98" s="9" t="n"/>
      <c r="AV98" s="9" t="n"/>
      <c r="AW98" s="9" t="n"/>
      <c r="AX98" s="9" t="n"/>
      <c r="AY98" s="9" t="n"/>
      <c r="AZ98" s="9" t="n"/>
      <c r="BA98" s="9" t="n"/>
      <c r="BB98" s="9" t="n"/>
      <c r="BC98" s="9" t="n"/>
      <c r="BD98" s="9" t="n"/>
      <c r="BE98" s="9" t="n"/>
      <c r="BF98" s="9" t="n"/>
      <c r="BG98" s="9" t="n"/>
      <c r="BH98" s="9" t="n"/>
      <c r="BI98" s="9" t="n"/>
      <c r="BJ98" s="9" t="n"/>
    </row>
    <row r="99">
      <c r="A99" s="12">
        <f>A98+1</f>
        <v/>
      </c>
      <c r="B99" s="12">
        <f>INT((A99-1)/$E$4)+1</f>
        <v/>
      </c>
      <c r="C99" s="12">
        <f>MOD(A99-1,$E$4)+1</f>
        <v/>
      </c>
      <c r="D99" s="14">
        <f>MATCH(C99,'البيانات'!$B$2:$B$17,0)</f>
        <v/>
      </c>
      <c r="E99" s="12">
        <f>INDEX('البيانات'!$C$2:$C$17,D99)</f>
        <v/>
      </c>
      <c r="F99" s="9" t="n"/>
      <c r="G99" s="15" t="n"/>
      <c r="H99" s="12">
        <f>IF(G99="","",IF(G99&gt;=0.5,1,0))</f>
        <v/>
      </c>
      <c r="I99" s="12">
        <f>IF(H99="","",IF(H99=E99,0,1))</f>
        <v/>
      </c>
      <c r="J99" s="16">
        <f>IF(G99="","",-(E99*LN(MAX(G99,0.000000001))+(1-E99)*LN(MAX(1-G99,0.000000001))))</f>
        <v/>
      </c>
      <c r="K99" s="15" t="n"/>
      <c r="L99" s="9" t="n"/>
      <c r="M99" s="14">
        <f>INDEX('البيانات'!$D$2:$AB$17,$D99,1)</f>
        <v/>
      </c>
      <c r="N99" s="14">
        <f>INDEX('البيانات'!$D$2:$AB$17,$D99,2)</f>
        <v/>
      </c>
      <c r="O99" s="14">
        <f>INDEX('البيانات'!$D$2:$AB$17,$D99,3)</f>
        <v/>
      </c>
      <c r="P99" s="14">
        <f>INDEX('البيانات'!$D$2:$AB$17,$D99,4)</f>
        <v/>
      </c>
      <c r="Q99" s="14">
        <f>INDEX('البيانات'!$D$2:$AB$17,$D99,5)</f>
        <v/>
      </c>
      <c r="R99" s="14">
        <f>INDEX('البيانات'!$D$2:$AB$17,$D99,6)</f>
        <v/>
      </c>
      <c r="S99" s="14">
        <f>INDEX('البيانات'!$D$2:$AB$17,$D99,7)</f>
        <v/>
      </c>
      <c r="T99" s="14">
        <f>INDEX('البيانات'!$D$2:$AB$17,$D99,8)</f>
        <v/>
      </c>
      <c r="U99" s="14">
        <f>INDEX('البيانات'!$D$2:$AB$17,$D99,9)</f>
        <v/>
      </c>
      <c r="V99" s="14">
        <f>INDEX('البيانات'!$D$2:$AB$17,$D99,10)</f>
        <v/>
      </c>
      <c r="W99" s="14">
        <f>INDEX('البيانات'!$D$2:$AB$17,$D99,11)</f>
        <v/>
      </c>
      <c r="X99" s="14">
        <f>INDEX('البيانات'!$D$2:$AB$17,$D99,12)</f>
        <v/>
      </c>
      <c r="Y99" s="14">
        <f>INDEX('البيانات'!$D$2:$AB$17,$D99,13)</f>
        <v/>
      </c>
      <c r="Z99" s="14">
        <f>INDEX('البيانات'!$D$2:$AB$17,$D99,14)</f>
        <v/>
      </c>
      <c r="AA99" s="14">
        <f>INDEX('البيانات'!$D$2:$AB$17,$D99,15)</f>
        <v/>
      </c>
      <c r="AB99" s="14">
        <f>INDEX('البيانات'!$D$2:$AB$17,$D99,16)</f>
        <v/>
      </c>
      <c r="AC99" s="14">
        <f>INDEX('البيانات'!$D$2:$AB$17,$D99,17)</f>
        <v/>
      </c>
      <c r="AD99" s="14">
        <f>INDEX('البيانات'!$D$2:$AB$17,$D99,18)</f>
        <v/>
      </c>
      <c r="AE99" s="14">
        <f>INDEX('البيانات'!$D$2:$AB$17,$D99,19)</f>
        <v/>
      </c>
      <c r="AF99" s="14">
        <f>INDEX('البيانات'!$D$2:$AB$17,$D99,20)</f>
        <v/>
      </c>
      <c r="AG99" s="14">
        <f>INDEX('البيانات'!$D$2:$AB$17,$D99,21)</f>
        <v/>
      </c>
      <c r="AH99" s="14">
        <f>INDEX('البيانات'!$D$2:$AB$17,$D99,22)</f>
        <v/>
      </c>
      <c r="AI99" s="14">
        <f>INDEX('البيانات'!$D$2:$AB$17,$D99,23)</f>
        <v/>
      </c>
      <c r="AJ99" s="14">
        <f>INDEX('البيانات'!$D$2:$AB$17,$D99,24)</f>
        <v/>
      </c>
      <c r="AK99" s="14">
        <f>INDEX('البيانات'!$D$2:$AB$17,$D99,25)</f>
        <v/>
      </c>
      <c r="AL99" s="9" t="n"/>
      <c r="AM99" s="9" t="n"/>
      <c r="AN99" s="9" t="n"/>
      <c r="AO99" s="9" t="n"/>
      <c r="AP99" s="9" t="n"/>
      <c r="AQ99" s="9" t="n"/>
      <c r="AR99" s="9" t="n"/>
      <c r="AS99" s="9" t="n"/>
      <c r="AT99" s="9" t="n"/>
      <c r="AU99" s="9" t="n"/>
      <c r="AV99" s="9" t="n"/>
      <c r="AW99" s="9" t="n"/>
      <c r="AX99" s="9" t="n"/>
      <c r="AY99" s="9" t="n"/>
      <c r="AZ99" s="9" t="n"/>
      <c r="BA99" s="9" t="n"/>
      <c r="BB99" s="9" t="n"/>
      <c r="BC99" s="9" t="n"/>
      <c r="BD99" s="9" t="n"/>
      <c r="BE99" s="9" t="n"/>
      <c r="BF99" s="9" t="n"/>
      <c r="BG99" s="9" t="n"/>
      <c r="BH99" s="9" t="n"/>
      <c r="BI99" s="9" t="n"/>
      <c r="BJ99" s="9" t="n"/>
    </row>
    <row r="100">
      <c r="A100" s="12">
        <f>A99+1</f>
        <v/>
      </c>
      <c r="B100" s="12">
        <f>INT((A100-1)/$E$4)+1</f>
        <v/>
      </c>
      <c r="C100" s="12">
        <f>MOD(A100-1,$E$4)+1</f>
        <v/>
      </c>
      <c r="D100" s="14">
        <f>MATCH(C100,'البيانات'!$B$2:$B$17,0)</f>
        <v/>
      </c>
      <c r="E100" s="12">
        <f>INDEX('البيانات'!$C$2:$C$17,D100)</f>
        <v/>
      </c>
      <c r="F100" s="9" t="n"/>
      <c r="G100" s="15" t="n"/>
      <c r="H100" s="12">
        <f>IF(G100="","",IF(G100&gt;=0.5,1,0))</f>
        <v/>
      </c>
      <c r="I100" s="12">
        <f>IF(H100="","",IF(H100=E100,0,1))</f>
        <v/>
      </c>
      <c r="J100" s="16">
        <f>IF(G100="","",-(E100*LN(MAX(G100,0.000000001))+(1-E100)*LN(MAX(1-G100,0.000000001))))</f>
        <v/>
      </c>
      <c r="K100" s="15" t="n"/>
      <c r="L100" s="9" t="n"/>
      <c r="M100" s="14">
        <f>INDEX('البيانات'!$D$2:$AB$17,$D100,1)</f>
        <v/>
      </c>
      <c r="N100" s="14">
        <f>INDEX('البيانات'!$D$2:$AB$17,$D100,2)</f>
        <v/>
      </c>
      <c r="O100" s="14">
        <f>INDEX('البيانات'!$D$2:$AB$17,$D100,3)</f>
        <v/>
      </c>
      <c r="P100" s="14">
        <f>INDEX('البيانات'!$D$2:$AB$17,$D100,4)</f>
        <v/>
      </c>
      <c r="Q100" s="14">
        <f>INDEX('البيانات'!$D$2:$AB$17,$D100,5)</f>
        <v/>
      </c>
      <c r="R100" s="14">
        <f>INDEX('البيانات'!$D$2:$AB$17,$D100,6)</f>
        <v/>
      </c>
      <c r="S100" s="14">
        <f>INDEX('البيانات'!$D$2:$AB$17,$D100,7)</f>
        <v/>
      </c>
      <c r="T100" s="14">
        <f>INDEX('البيانات'!$D$2:$AB$17,$D100,8)</f>
        <v/>
      </c>
      <c r="U100" s="14">
        <f>INDEX('البيانات'!$D$2:$AB$17,$D100,9)</f>
        <v/>
      </c>
      <c r="V100" s="14">
        <f>INDEX('البيانات'!$D$2:$AB$17,$D100,10)</f>
        <v/>
      </c>
      <c r="W100" s="14">
        <f>INDEX('البيانات'!$D$2:$AB$17,$D100,11)</f>
        <v/>
      </c>
      <c r="X100" s="14">
        <f>INDEX('البيانات'!$D$2:$AB$17,$D100,12)</f>
        <v/>
      </c>
      <c r="Y100" s="14">
        <f>INDEX('البيانات'!$D$2:$AB$17,$D100,13)</f>
        <v/>
      </c>
      <c r="Z100" s="14">
        <f>INDEX('البيانات'!$D$2:$AB$17,$D100,14)</f>
        <v/>
      </c>
      <c r="AA100" s="14">
        <f>INDEX('البيانات'!$D$2:$AB$17,$D100,15)</f>
        <v/>
      </c>
      <c r="AB100" s="14">
        <f>INDEX('البيانات'!$D$2:$AB$17,$D100,16)</f>
        <v/>
      </c>
      <c r="AC100" s="14">
        <f>INDEX('البيانات'!$D$2:$AB$17,$D100,17)</f>
        <v/>
      </c>
      <c r="AD100" s="14">
        <f>INDEX('البيانات'!$D$2:$AB$17,$D100,18)</f>
        <v/>
      </c>
      <c r="AE100" s="14">
        <f>INDEX('البيانات'!$D$2:$AB$17,$D100,19)</f>
        <v/>
      </c>
      <c r="AF100" s="14">
        <f>INDEX('البيانات'!$D$2:$AB$17,$D100,20)</f>
        <v/>
      </c>
      <c r="AG100" s="14">
        <f>INDEX('البيانات'!$D$2:$AB$17,$D100,21)</f>
        <v/>
      </c>
      <c r="AH100" s="14">
        <f>INDEX('البيانات'!$D$2:$AB$17,$D100,22)</f>
        <v/>
      </c>
      <c r="AI100" s="14">
        <f>INDEX('البيانات'!$D$2:$AB$17,$D100,23)</f>
        <v/>
      </c>
      <c r="AJ100" s="14">
        <f>INDEX('البيانات'!$D$2:$AB$17,$D100,24)</f>
        <v/>
      </c>
      <c r="AK100" s="14">
        <f>INDEX('البيانات'!$D$2:$AB$17,$D100,25)</f>
        <v/>
      </c>
      <c r="AL100" s="9" t="n"/>
      <c r="AM100" s="9" t="n"/>
      <c r="AN100" s="9" t="n"/>
      <c r="AO100" s="9" t="n"/>
      <c r="AP100" s="9" t="n"/>
      <c r="AQ100" s="9" t="n"/>
      <c r="AR100" s="9" t="n"/>
      <c r="AS100" s="9" t="n"/>
      <c r="AT100" s="9" t="n"/>
      <c r="AU100" s="9" t="n"/>
      <c r="AV100" s="9" t="n"/>
      <c r="AW100" s="9" t="n"/>
      <c r="AX100" s="9" t="n"/>
      <c r="AY100" s="9" t="n"/>
      <c r="AZ100" s="9" t="n"/>
      <c r="BA100" s="9" t="n"/>
      <c r="BB100" s="9" t="n"/>
      <c r="BC100" s="9" t="n"/>
      <c r="BD100" s="9" t="n"/>
      <c r="BE100" s="9" t="n"/>
      <c r="BF100" s="9" t="n"/>
      <c r="BG100" s="9" t="n"/>
      <c r="BH100" s="9" t="n"/>
      <c r="BI100" s="9" t="n"/>
      <c r="BJ100" s="9" t="n"/>
    </row>
    <row r="101">
      <c r="A101" s="12">
        <f>A100+1</f>
        <v/>
      </c>
      <c r="B101" s="12">
        <f>INT((A101-1)/$E$4)+1</f>
        <v/>
      </c>
      <c r="C101" s="12">
        <f>MOD(A101-1,$E$4)+1</f>
        <v/>
      </c>
      <c r="D101" s="14">
        <f>MATCH(C101,'البيانات'!$B$2:$B$17,0)</f>
        <v/>
      </c>
      <c r="E101" s="12">
        <f>INDEX('البيانات'!$C$2:$C$17,D101)</f>
        <v/>
      </c>
      <c r="F101" s="9" t="n"/>
      <c r="G101" s="15" t="n"/>
      <c r="H101" s="12">
        <f>IF(G101="","",IF(G101&gt;=0.5,1,0))</f>
        <v/>
      </c>
      <c r="I101" s="12">
        <f>IF(H101="","",IF(H101=E101,0,1))</f>
        <v/>
      </c>
      <c r="J101" s="16">
        <f>IF(G101="","",-(E101*LN(MAX(G101,0.000000001))+(1-E101)*LN(MAX(1-G101,0.000000001))))</f>
        <v/>
      </c>
      <c r="K101" s="15" t="n"/>
      <c r="L101" s="9" t="n"/>
      <c r="M101" s="14">
        <f>INDEX('البيانات'!$D$2:$AB$17,$D101,1)</f>
        <v/>
      </c>
      <c r="N101" s="14">
        <f>INDEX('البيانات'!$D$2:$AB$17,$D101,2)</f>
        <v/>
      </c>
      <c r="O101" s="14">
        <f>INDEX('البيانات'!$D$2:$AB$17,$D101,3)</f>
        <v/>
      </c>
      <c r="P101" s="14">
        <f>INDEX('البيانات'!$D$2:$AB$17,$D101,4)</f>
        <v/>
      </c>
      <c r="Q101" s="14">
        <f>INDEX('البيانات'!$D$2:$AB$17,$D101,5)</f>
        <v/>
      </c>
      <c r="R101" s="14">
        <f>INDEX('البيانات'!$D$2:$AB$17,$D101,6)</f>
        <v/>
      </c>
      <c r="S101" s="14">
        <f>INDEX('البيانات'!$D$2:$AB$17,$D101,7)</f>
        <v/>
      </c>
      <c r="T101" s="14">
        <f>INDEX('البيانات'!$D$2:$AB$17,$D101,8)</f>
        <v/>
      </c>
      <c r="U101" s="14">
        <f>INDEX('البيانات'!$D$2:$AB$17,$D101,9)</f>
        <v/>
      </c>
      <c r="V101" s="14">
        <f>INDEX('البيانات'!$D$2:$AB$17,$D101,10)</f>
        <v/>
      </c>
      <c r="W101" s="14">
        <f>INDEX('البيانات'!$D$2:$AB$17,$D101,11)</f>
        <v/>
      </c>
      <c r="X101" s="14">
        <f>INDEX('البيانات'!$D$2:$AB$17,$D101,12)</f>
        <v/>
      </c>
      <c r="Y101" s="14">
        <f>INDEX('البيانات'!$D$2:$AB$17,$D101,13)</f>
        <v/>
      </c>
      <c r="Z101" s="14">
        <f>INDEX('البيانات'!$D$2:$AB$17,$D101,14)</f>
        <v/>
      </c>
      <c r="AA101" s="14">
        <f>INDEX('البيانات'!$D$2:$AB$17,$D101,15)</f>
        <v/>
      </c>
      <c r="AB101" s="14">
        <f>INDEX('البيانات'!$D$2:$AB$17,$D101,16)</f>
        <v/>
      </c>
      <c r="AC101" s="14">
        <f>INDEX('البيانات'!$D$2:$AB$17,$D101,17)</f>
        <v/>
      </c>
      <c r="AD101" s="14">
        <f>INDEX('البيانات'!$D$2:$AB$17,$D101,18)</f>
        <v/>
      </c>
      <c r="AE101" s="14">
        <f>INDEX('البيانات'!$D$2:$AB$17,$D101,19)</f>
        <v/>
      </c>
      <c r="AF101" s="14">
        <f>INDEX('البيانات'!$D$2:$AB$17,$D101,20)</f>
        <v/>
      </c>
      <c r="AG101" s="14">
        <f>INDEX('البيانات'!$D$2:$AB$17,$D101,21)</f>
        <v/>
      </c>
      <c r="AH101" s="14">
        <f>INDEX('البيانات'!$D$2:$AB$17,$D101,22)</f>
        <v/>
      </c>
      <c r="AI101" s="14">
        <f>INDEX('البيانات'!$D$2:$AB$17,$D101,23)</f>
        <v/>
      </c>
      <c r="AJ101" s="14">
        <f>INDEX('البيانات'!$D$2:$AB$17,$D101,24)</f>
        <v/>
      </c>
      <c r="AK101" s="14">
        <f>INDEX('البيانات'!$D$2:$AB$17,$D101,25)</f>
        <v/>
      </c>
      <c r="AL101" s="9" t="n"/>
      <c r="AM101" s="9" t="n"/>
      <c r="AN101" s="9" t="n"/>
      <c r="AO101" s="9" t="n"/>
      <c r="AP101" s="9" t="n"/>
      <c r="AQ101" s="9" t="n"/>
      <c r="AR101" s="9" t="n"/>
      <c r="AS101" s="9" t="n"/>
      <c r="AT101" s="9" t="n"/>
      <c r="AU101" s="9" t="n"/>
      <c r="AV101" s="9" t="n"/>
      <c r="AW101" s="9" t="n"/>
      <c r="AX101" s="9" t="n"/>
      <c r="AY101" s="9" t="n"/>
      <c r="AZ101" s="9" t="n"/>
      <c r="BA101" s="9" t="n"/>
      <c r="BB101" s="9" t="n"/>
      <c r="BC101" s="9" t="n"/>
      <c r="BD101" s="9" t="n"/>
      <c r="BE101" s="9" t="n"/>
      <c r="BF101" s="9" t="n"/>
      <c r="BG101" s="9" t="n"/>
      <c r="BH101" s="9" t="n"/>
      <c r="BI101" s="9" t="n"/>
      <c r="BJ101" s="9" t="n"/>
    </row>
    <row r="102">
      <c r="A102" s="12">
        <f>A101+1</f>
        <v/>
      </c>
      <c r="B102" s="12">
        <f>INT((A102-1)/$E$4)+1</f>
        <v/>
      </c>
      <c r="C102" s="12">
        <f>MOD(A102-1,$E$4)+1</f>
        <v/>
      </c>
      <c r="D102" s="14">
        <f>MATCH(C102,'البيانات'!$B$2:$B$17,0)</f>
        <v/>
      </c>
      <c r="E102" s="12">
        <f>INDEX('البيانات'!$C$2:$C$17,D102)</f>
        <v/>
      </c>
      <c r="F102" s="9" t="n"/>
      <c r="G102" s="15" t="n"/>
      <c r="H102" s="12">
        <f>IF(G102="","",IF(G102&gt;=0.5,1,0))</f>
        <v/>
      </c>
      <c r="I102" s="12">
        <f>IF(H102="","",IF(H102=E102,0,1))</f>
        <v/>
      </c>
      <c r="J102" s="16">
        <f>IF(G102="","",-(E102*LN(MAX(G102,0.000000001))+(1-E102)*LN(MAX(1-G102,0.000000001))))</f>
        <v/>
      </c>
      <c r="K102" s="15" t="n"/>
      <c r="L102" s="9" t="n"/>
      <c r="M102" s="14">
        <f>INDEX('البيانات'!$D$2:$AB$17,$D102,1)</f>
        <v/>
      </c>
      <c r="N102" s="14">
        <f>INDEX('البيانات'!$D$2:$AB$17,$D102,2)</f>
        <v/>
      </c>
      <c r="O102" s="14">
        <f>INDEX('البيانات'!$D$2:$AB$17,$D102,3)</f>
        <v/>
      </c>
      <c r="P102" s="14">
        <f>INDEX('البيانات'!$D$2:$AB$17,$D102,4)</f>
        <v/>
      </c>
      <c r="Q102" s="14">
        <f>INDEX('البيانات'!$D$2:$AB$17,$D102,5)</f>
        <v/>
      </c>
      <c r="R102" s="14">
        <f>INDEX('البيانات'!$D$2:$AB$17,$D102,6)</f>
        <v/>
      </c>
      <c r="S102" s="14">
        <f>INDEX('البيانات'!$D$2:$AB$17,$D102,7)</f>
        <v/>
      </c>
      <c r="T102" s="14">
        <f>INDEX('البيانات'!$D$2:$AB$17,$D102,8)</f>
        <v/>
      </c>
      <c r="U102" s="14">
        <f>INDEX('البيانات'!$D$2:$AB$17,$D102,9)</f>
        <v/>
      </c>
      <c r="V102" s="14">
        <f>INDEX('البيانات'!$D$2:$AB$17,$D102,10)</f>
        <v/>
      </c>
      <c r="W102" s="14">
        <f>INDEX('البيانات'!$D$2:$AB$17,$D102,11)</f>
        <v/>
      </c>
      <c r="X102" s="14">
        <f>INDEX('البيانات'!$D$2:$AB$17,$D102,12)</f>
        <v/>
      </c>
      <c r="Y102" s="14">
        <f>INDEX('البيانات'!$D$2:$AB$17,$D102,13)</f>
        <v/>
      </c>
      <c r="Z102" s="14">
        <f>INDEX('البيانات'!$D$2:$AB$17,$D102,14)</f>
        <v/>
      </c>
      <c r="AA102" s="14">
        <f>INDEX('البيانات'!$D$2:$AB$17,$D102,15)</f>
        <v/>
      </c>
      <c r="AB102" s="14">
        <f>INDEX('البيانات'!$D$2:$AB$17,$D102,16)</f>
        <v/>
      </c>
      <c r="AC102" s="14">
        <f>INDEX('البيانات'!$D$2:$AB$17,$D102,17)</f>
        <v/>
      </c>
      <c r="AD102" s="14">
        <f>INDEX('البيانات'!$D$2:$AB$17,$D102,18)</f>
        <v/>
      </c>
      <c r="AE102" s="14">
        <f>INDEX('البيانات'!$D$2:$AB$17,$D102,19)</f>
        <v/>
      </c>
      <c r="AF102" s="14">
        <f>INDEX('البيانات'!$D$2:$AB$17,$D102,20)</f>
        <v/>
      </c>
      <c r="AG102" s="14">
        <f>INDEX('البيانات'!$D$2:$AB$17,$D102,21)</f>
        <v/>
      </c>
      <c r="AH102" s="14">
        <f>INDEX('البيانات'!$D$2:$AB$17,$D102,22)</f>
        <v/>
      </c>
      <c r="AI102" s="14">
        <f>INDEX('البيانات'!$D$2:$AB$17,$D102,23)</f>
        <v/>
      </c>
      <c r="AJ102" s="14">
        <f>INDEX('البيانات'!$D$2:$AB$17,$D102,24)</f>
        <v/>
      </c>
      <c r="AK102" s="14">
        <f>INDEX('البيانات'!$D$2:$AB$17,$D102,25)</f>
        <v/>
      </c>
      <c r="AL102" s="9" t="n"/>
      <c r="AM102" s="9" t="n"/>
      <c r="AN102" s="9" t="n"/>
      <c r="AO102" s="9" t="n"/>
      <c r="AP102" s="9" t="n"/>
      <c r="AQ102" s="9" t="n"/>
      <c r="AR102" s="9" t="n"/>
      <c r="AS102" s="9" t="n"/>
      <c r="AT102" s="9" t="n"/>
      <c r="AU102" s="9" t="n"/>
      <c r="AV102" s="9" t="n"/>
      <c r="AW102" s="9" t="n"/>
      <c r="AX102" s="9" t="n"/>
      <c r="AY102" s="9" t="n"/>
      <c r="AZ102" s="9" t="n"/>
      <c r="BA102" s="9" t="n"/>
      <c r="BB102" s="9" t="n"/>
      <c r="BC102" s="9" t="n"/>
      <c r="BD102" s="9" t="n"/>
      <c r="BE102" s="9" t="n"/>
      <c r="BF102" s="9" t="n"/>
      <c r="BG102" s="9" t="n"/>
      <c r="BH102" s="9" t="n"/>
      <c r="BI102" s="9" t="n"/>
      <c r="BJ102" s="9" t="n"/>
    </row>
    <row r="103">
      <c r="A103" s="12">
        <f>A102+1</f>
        <v/>
      </c>
      <c r="B103" s="12">
        <f>INT((A103-1)/$E$4)+1</f>
        <v/>
      </c>
      <c r="C103" s="12">
        <f>MOD(A103-1,$E$4)+1</f>
        <v/>
      </c>
      <c r="D103" s="14">
        <f>MATCH(C103,'البيانات'!$B$2:$B$17,0)</f>
        <v/>
      </c>
      <c r="E103" s="12">
        <f>INDEX('البيانات'!$C$2:$C$17,D103)</f>
        <v/>
      </c>
      <c r="F103" s="9" t="n"/>
      <c r="G103" s="15" t="n"/>
      <c r="H103" s="12">
        <f>IF(G103="","",IF(G103&gt;=0.5,1,0))</f>
        <v/>
      </c>
      <c r="I103" s="12">
        <f>IF(H103="","",IF(H103=E103,0,1))</f>
        <v/>
      </c>
      <c r="J103" s="16">
        <f>IF(G103="","",-(E103*LN(MAX(G103,0.000000001))+(1-E103)*LN(MAX(1-G103,0.000000001))))</f>
        <v/>
      </c>
      <c r="K103" s="15" t="n"/>
      <c r="L103" s="9" t="n"/>
      <c r="M103" s="14">
        <f>INDEX('البيانات'!$D$2:$AB$17,$D103,1)</f>
        <v/>
      </c>
      <c r="N103" s="14">
        <f>INDEX('البيانات'!$D$2:$AB$17,$D103,2)</f>
        <v/>
      </c>
      <c r="O103" s="14">
        <f>INDEX('البيانات'!$D$2:$AB$17,$D103,3)</f>
        <v/>
      </c>
      <c r="P103" s="14">
        <f>INDEX('البيانات'!$D$2:$AB$17,$D103,4)</f>
        <v/>
      </c>
      <c r="Q103" s="14">
        <f>INDEX('البيانات'!$D$2:$AB$17,$D103,5)</f>
        <v/>
      </c>
      <c r="R103" s="14">
        <f>INDEX('البيانات'!$D$2:$AB$17,$D103,6)</f>
        <v/>
      </c>
      <c r="S103" s="14">
        <f>INDEX('البيانات'!$D$2:$AB$17,$D103,7)</f>
        <v/>
      </c>
      <c r="T103" s="14">
        <f>INDEX('البيانات'!$D$2:$AB$17,$D103,8)</f>
        <v/>
      </c>
      <c r="U103" s="14">
        <f>INDEX('البيانات'!$D$2:$AB$17,$D103,9)</f>
        <v/>
      </c>
      <c r="V103" s="14">
        <f>INDEX('البيانات'!$D$2:$AB$17,$D103,10)</f>
        <v/>
      </c>
      <c r="W103" s="14">
        <f>INDEX('البيانات'!$D$2:$AB$17,$D103,11)</f>
        <v/>
      </c>
      <c r="X103" s="14">
        <f>INDEX('البيانات'!$D$2:$AB$17,$D103,12)</f>
        <v/>
      </c>
      <c r="Y103" s="14">
        <f>INDEX('البيانات'!$D$2:$AB$17,$D103,13)</f>
        <v/>
      </c>
      <c r="Z103" s="14">
        <f>INDEX('البيانات'!$D$2:$AB$17,$D103,14)</f>
        <v/>
      </c>
      <c r="AA103" s="14">
        <f>INDEX('البيانات'!$D$2:$AB$17,$D103,15)</f>
        <v/>
      </c>
      <c r="AB103" s="14">
        <f>INDEX('البيانات'!$D$2:$AB$17,$D103,16)</f>
        <v/>
      </c>
      <c r="AC103" s="14">
        <f>INDEX('البيانات'!$D$2:$AB$17,$D103,17)</f>
        <v/>
      </c>
      <c r="AD103" s="14">
        <f>INDEX('البيانات'!$D$2:$AB$17,$D103,18)</f>
        <v/>
      </c>
      <c r="AE103" s="14">
        <f>INDEX('البيانات'!$D$2:$AB$17,$D103,19)</f>
        <v/>
      </c>
      <c r="AF103" s="14">
        <f>INDEX('البيانات'!$D$2:$AB$17,$D103,20)</f>
        <v/>
      </c>
      <c r="AG103" s="14">
        <f>INDEX('البيانات'!$D$2:$AB$17,$D103,21)</f>
        <v/>
      </c>
      <c r="AH103" s="14">
        <f>INDEX('البيانات'!$D$2:$AB$17,$D103,22)</f>
        <v/>
      </c>
      <c r="AI103" s="14">
        <f>INDEX('البيانات'!$D$2:$AB$17,$D103,23)</f>
        <v/>
      </c>
      <c r="AJ103" s="14">
        <f>INDEX('البيانات'!$D$2:$AB$17,$D103,24)</f>
        <v/>
      </c>
      <c r="AK103" s="14">
        <f>INDEX('البيانات'!$D$2:$AB$17,$D103,25)</f>
        <v/>
      </c>
      <c r="AL103" s="9" t="n"/>
      <c r="AM103" s="9" t="n"/>
      <c r="AN103" s="9" t="n"/>
      <c r="AO103" s="9" t="n"/>
      <c r="AP103" s="9" t="n"/>
      <c r="AQ103" s="9" t="n"/>
      <c r="AR103" s="9" t="n"/>
      <c r="AS103" s="9" t="n"/>
      <c r="AT103" s="9" t="n"/>
      <c r="AU103" s="9" t="n"/>
      <c r="AV103" s="9" t="n"/>
      <c r="AW103" s="9" t="n"/>
      <c r="AX103" s="9" t="n"/>
      <c r="AY103" s="9" t="n"/>
      <c r="AZ103" s="9" t="n"/>
      <c r="BA103" s="9" t="n"/>
      <c r="BB103" s="9" t="n"/>
      <c r="BC103" s="9" t="n"/>
      <c r="BD103" s="9" t="n"/>
      <c r="BE103" s="9" t="n"/>
      <c r="BF103" s="9" t="n"/>
      <c r="BG103" s="9" t="n"/>
      <c r="BH103" s="9" t="n"/>
      <c r="BI103" s="9" t="n"/>
      <c r="BJ103" s="9" t="n"/>
    </row>
    <row r="104">
      <c r="A104" s="12">
        <f>A103+1</f>
        <v/>
      </c>
      <c r="B104" s="12">
        <f>INT((A104-1)/$E$4)+1</f>
        <v/>
      </c>
      <c r="C104" s="12">
        <f>MOD(A104-1,$E$4)+1</f>
        <v/>
      </c>
      <c r="D104" s="14">
        <f>MATCH(C104,'البيانات'!$B$2:$B$17,0)</f>
        <v/>
      </c>
      <c r="E104" s="12">
        <f>INDEX('البيانات'!$C$2:$C$17,D104)</f>
        <v/>
      </c>
      <c r="F104" s="9" t="n"/>
      <c r="G104" s="15" t="n"/>
      <c r="H104" s="12">
        <f>IF(G104="","",IF(G104&gt;=0.5,1,0))</f>
        <v/>
      </c>
      <c r="I104" s="12">
        <f>IF(H104="","",IF(H104=E104,0,1))</f>
        <v/>
      </c>
      <c r="J104" s="16">
        <f>IF(G104="","",-(E104*LN(MAX(G104,0.000000001))+(1-E104)*LN(MAX(1-G104,0.000000001))))</f>
        <v/>
      </c>
      <c r="K104" s="15" t="n"/>
      <c r="L104" s="9" t="n"/>
      <c r="M104" s="14">
        <f>INDEX('البيانات'!$D$2:$AB$17,$D104,1)</f>
        <v/>
      </c>
      <c r="N104" s="14">
        <f>INDEX('البيانات'!$D$2:$AB$17,$D104,2)</f>
        <v/>
      </c>
      <c r="O104" s="14">
        <f>INDEX('البيانات'!$D$2:$AB$17,$D104,3)</f>
        <v/>
      </c>
      <c r="P104" s="14">
        <f>INDEX('البيانات'!$D$2:$AB$17,$D104,4)</f>
        <v/>
      </c>
      <c r="Q104" s="14">
        <f>INDEX('البيانات'!$D$2:$AB$17,$D104,5)</f>
        <v/>
      </c>
      <c r="R104" s="14">
        <f>INDEX('البيانات'!$D$2:$AB$17,$D104,6)</f>
        <v/>
      </c>
      <c r="S104" s="14">
        <f>INDEX('البيانات'!$D$2:$AB$17,$D104,7)</f>
        <v/>
      </c>
      <c r="T104" s="14">
        <f>INDEX('البيانات'!$D$2:$AB$17,$D104,8)</f>
        <v/>
      </c>
      <c r="U104" s="14">
        <f>INDEX('البيانات'!$D$2:$AB$17,$D104,9)</f>
        <v/>
      </c>
      <c r="V104" s="14">
        <f>INDEX('البيانات'!$D$2:$AB$17,$D104,10)</f>
        <v/>
      </c>
      <c r="W104" s="14">
        <f>INDEX('البيانات'!$D$2:$AB$17,$D104,11)</f>
        <v/>
      </c>
      <c r="X104" s="14">
        <f>INDEX('البيانات'!$D$2:$AB$17,$D104,12)</f>
        <v/>
      </c>
      <c r="Y104" s="14">
        <f>INDEX('البيانات'!$D$2:$AB$17,$D104,13)</f>
        <v/>
      </c>
      <c r="Z104" s="14">
        <f>INDEX('البيانات'!$D$2:$AB$17,$D104,14)</f>
        <v/>
      </c>
      <c r="AA104" s="14">
        <f>INDEX('البيانات'!$D$2:$AB$17,$D104,15)</f>
        <v/>
      </c>
      <c r="AB104" s="14">
        <f>INDEX('البيانات'!$D$2:$AB$17,$D104,16)</f>
        <v/>
      </c>
      <c r="AC104" s="14">
        <f>INDEX('البيانات'!$D$2:$AB$17,$D104,17)</f>
        <v/>
      </c>
      <c r="AD104" s="14">
        <f>INDEX('البيانات'!$D$2:$AB$17,$D104,18)</f>
        <v/>
      </c>
      <c r="AE104" s="14">
        <f>INDEX('البيانات'!$D$2:$AB$17,$D104,19)</f>
        <v/>
      </c>
      <c r="AF104" s="14">
        <f>INDEX('البيانات'!$D$2:$AB$17,$D104,20)</f>
        <v/>
      </c>
      <c r="AG104" s="14">
        <f>INDEX('البيانات'!$D$2:$AB$17,$D104,21)</f>
        <v/>
      </c>
      <c r="AH104" s="14">
        <f>INDEX('البيانات'!$D$2:$AB$17,$D104,22)</f>
        <v/>
      </c>
      <c r="AI104" s="14">
        <f>INDEX('البيانات'!$D$2:$AB$17,$D104,23)</f>
        <v/>
      </c>
      <c r="AJ104" s="14">
        <f>INDEX('البيانات'!$D$2:$AB$17,$D104,24)</f>
        <v/>
      </c>
      <c r="AK104" s="14">
        <f>INDEX('البيانات'!$D$2:$AB$17,$D104,25)</f>
        <v/>
      </c>
      <c r="AL104" s="9" t="n"/>
      <c r="AM104" s="9" t="n"/>
      <c r="AN104" s="9" t="n"/>
      <c r="AO104" s="9" t="n"/>
      <c r="AP104" s="9" t="n"/>
      <c r="AQ104" s="9" t="n"/>
      <c r="AR104" s="9" t="n"/>
      <c r="AS104" s="9" t="n"/>
      <c r="AT104" s="9" t="n"/>
      <c r="AU104" s="9" t="n"/>
      <c r="AV104" s="9" t="n"/>
      <c r="AW104" s="9" t="n"/>
      <c r="AX104" s="9" t="n"/>
      <c r="AY104" s="9" t="n"/>
      <c r="AZ104" s="9" t="n"/>
      <c r="BA104" s="9" t="n"/>
      <c r="BB104" s="9" t="n"/>
      <c r="BC104" s="9" t="n"/>
      <c r="BD104" s="9" t="n"/>
      <c r="BE104" s="9" t="n"/>
      <c r="BF104" s="9" t="n"/>
      <c r="BG104" s="9" t="n"/>
      <c r="BH104" s="9" t="n"/>
      <c r="BI104" s="9" t="n"/>
      <c r="BJ104" s="9" t="n"/>
    </row>
    <row r="105">
      <c r="A105" s="12">
        <f>A104+1</f>
        <v/>
      </c>
      <c r="B105" s="12">
        <f>INT((A105-1)/$E$4)+1</f>
        <v/>
      </c>
      <c r="C105" s="12">
        <f>MOD(A105-1,$E$4)+1</f>
        <v/>
      </c>
      <c r="D105" s="14">
        <f>MATCH(C105,'البيانات'!$B$2:$B$17,0)</f>
        <v/>
      </c>
      <c r="E105" s="12">
        <f>INDEX('البيانات'!$C$2:$C$17,D105)</f>
        <v/>
      </c>
      <c r="F105" s="9" t="n"/>
      <c r="G105" s="15" t="n"/>
      <c r="H105" s="12">
        <f>IF(G105="","",IF(G105&gt;=0.5,1,0))</f>
        <v/>
      </c>
      <c r="I105" s="12">
        <f>IF(H105="","",IF(H105=E105,0,1))</f>
        <v/>
      </c>
      <c r="J105" s="16">
        <f>IF(G105="","",-(E105*LN(MAX(G105,0.000000001))+(1-E105)*LN(MAX(1-G105,0.000000001))))</f>
        <v/>
      </c>
      <c r="K105" s="15" t="n"/>
      <c r="L105" s="9" t="n"/>
      <c r="M105" s="14">
        <f>INDEX('البيانات'!$D$2:$AB$17,$D105,1)</f>
        <v/>
      </c>
      <c r="N105" s="14">
        <f>INDEX('البيانات'!$D$2:$AB$17,$D105,2)</f>
        <v/>
      </c>
      <c r="O105" s="14">
        <f>INDEX('البيانات'!$D$2:$AB$17,$D105,3)</f>
        <v/>
      </c>
      <c r="P105" s="14">
        <f>INDEX('البيانات'!$D$2:$AB$17,$D105,4)</f>
        <v/>
      </c>
      <c r="Q105" s="14">
        <f>INDEX('البيانات'!$D$2:$AB$17,$D105,5)</f>
        <v/>
      </c>
      <c r="R105" s="14">
        <f>INDEX('البيانات'!$D$2:$AB$17,$D105,6)</f>
        <v/>
      </c>
      <c r="S105" s="14">
        <f>INDEX('البيانات'!$D$2:$AB$17,$D105,7)</f>
        <v/>
      </c>
      <c r="T105" s="14">
        <f>INDEX('البيانات'!$D$2:$AB$17,$D105,8)</f>
        <v/>
      </c>
      <c r="U105" s="14">
        <f>INDEX('البيانات'!$D$2:$AB$17,$D105,9)</f>
        <v/>
      </c>
      <c r="V105" s="14">
        <f>INDEX('البيانات'!$D$2:$AB$17,$D105,10)</f>
        <v/>
      </c>
      <c r="W105" s="14">
        <f>INDEX('البيانات'!$D$2:$AB$17,$D105,11)</f>
        <v/>
      </c>
      <c r="X105" s="14">
        <f>INDEX('البيانات'!$D$2:$AB$17,$D105,12)</f>
        <v/>
      </c>
      <c r="Y105" s="14">
        <f>INDEX('البيانات'!$D$2:$AB$17,$D105,13)</f>
        <v/>
      </c>
      <c r="Z105" s="14">
        <f>INDEX('البيانات'!$D$2:$AB$17,$D105,14)</f>
        <v/>
      </c>
      <c r="AA105" s="14">
        <f>INDEX('البيانات'!$D$2:$AB$17,$D105,15)</f>
        <v/>
      </c>
      <c r="AB105" s="14">
        <f>INDEX('البيانات'!$D$2:$AB$17,$D105,16)</f>
        <v/>
      </c>
      <c r="AC105" s="14">
        <f>INDEX('البيانات'!$D$2:$AB$17,$D105,17)</f>
        <v/>
      </c>
      <c r="AD105" s="14">
        <f>INDEX('البيانات'!$D$2:$AB$17,$D105,18)</f>
        <v/>
      </c>
      <c r="AE105" s="14">
        <f>INDEX('البيانات'!$D$2:$AB$17,$D105,19)</f>
        <v/>
      </c>
      <c r="AF105" s="14">
        <f>INDEX('البيانات'!$D$2:$AB$17,$D105,20)</f>
        <v/>
      </c>
      <c r="AG105" s="14">
        <f>INDEX('البيانات'!$D$2:$AB$17,$D105,21)</f>
        <v/>
      </c>
      <c r="AH105" s="14">
        <f>INDEX('البيانات'!$D$2:$AB$17,$D105,22)</f>
        <v/>
      </c>
      <c r="AI105" s="14">
        <f>INDEX('البيانات'!$D$2:$AB$17,$D105,23)</f>
        <v/>
      </c>
      <c r="AJ105" s="14">
        <f>INDEX('البيانات'!$D$2:$AB$17,$D105,24)</f>
        <v/>
      </c>
      <c r="AK105" s="14">
        <f>INDEX('البيانات'!$D$2:$AB$17,$D105,25)</f>
        <v/>
      </c>
      <c r="AL105" s="9" t="n"/>
      <c r="AM105" s="9" t="n"/>
      <c r="AN105" s="9" t="n"/>
      <c r="AO105" s="9" t="n"/>
      <c r="AP105" s="9" t="n"/>
      <c r="AQ105" s="9" t="n"/>
      <c r="AR105" s="9" t="n"/>
      <c r="AS105" s="9" t="n"/>
      <c r="AT105" s="9" t="n"/>
      <c r="AU105" s="9" t="n"/>
      <c r="AV105" s="9" t="n"/>
      <c r="AW105" s="9" t="n"/>
      <c r="AX105" s="9" t="n"/>
      <c r="AY105" s="9" t="n"/>
      <c r="AZ105" s="9" t="n"/>
      <c r="BA105" s="9" t="n"/>
      <c r="BB105" s="9" t="n"/>
      <c r="BC105" s="9" t="n"/>
      <c r="BD105" s="9" t="n"/>
      <c r="BE105" s="9" t="n"/>
      <c r="BF105" s="9" t="n"/>
      <c r="BG105" s="9" t="n"/>
      <c r="BH105" s="9" t="n"/>
      <c r="BI105" s="9" t="n"/>
      <c r="BJ105" s="9" t="n"/>
    </row>
    <row r="106">
      <c r="A106" s="12">
        <f>A105+1</f>
        <v/>
      </c>
      <c r="B106" s="12">
        <f>INT((A106-1)/$E$4)+1</f>
        <v/>
      </c>
      <c r="C106" s="12">
        <f>MOD(A106-1,$E$4)+1</f>
        <v/>
      </c>
      <c r="D106" s="14">
        <f>MATCH(C106,'البيانات'!$B$2:$B$17,0)</f>
        <v/>
      </c>
      <c r="E106" s="12">
        <f>INDEX('البيانات'!$C$2:$C$17,D106)</f>
        <v/>
      </c>
      <c r="F106" s="9" t="n"/>
      <c r="G106" s="15" t="n"/>
      <c r="H106" s="12">
        <f>IF(G106="","",IF(G106&gt;=0.5,1,0))</f>
        <v/>
      </c>
      <c r="I106" s="12">
        <f>IF(H106="","",IF(H106=E106,0,1))</f>
        <v/>
      </c>
      <c r="J106" s="16">
        <f>IF(G106="","",-(E106*LN(MAX(G106,0.000000001))+(1-E106)*LN(MAX(1-G106,0.000000001))))</f>
        <v/>
      </c>
      <c r="K106" s="15" t="n"/>
      <c r="L106" s="9" t="n"/>
      <c r="M106" s="14">
        <f>INDEX('البيانات'!$D$2:$AB$17,$D106,1)</f>
        <v/>
      </c>
      <c r="N106" s="14">
        <f>INDEX('البيانات'!$D$2:$AB$17,$D106,2)</f>
        <v/>
      </c>
      <c r="O106" s="14">
        <f>INDEX('البيانات'!$D$2:$AB$17,$D106,3)</f>
        <v/>
      </c>
      <c r="P106" s="14">
        <f>INDEX('البيانات'!$D$2:$AB$17,$D106,4)</f>
        <v/>
      </c>
      <c r="Q106" s="14">
        <f>INDEX('البيانات'!$D$2:$AB$17,$D106,5)</f>
        <v/>
      </c>
      <c r="R106" s="14">
        <f>INDEX('البيانات'!$D$2:$AB$17,$D106,6)</f>
        <v/>
      </c>
      <c r="S106" s="14">
        <f>INDEX('البيانات'!$D$2:$AB$17,$D106,7)</f>
        <v/>
      </c>
      <c r="T106" s="14">
        <f>INDEX('البيانات'!$D$2:$AB$17,$D106,8)</f>
        <v/>
      </c>
      <c r="U106" s="14">
        <f>INDEX('البيانات'!$D$2:$AB$17,$D106,9)</f>
        <v/>
      </c>
      <c r="V106" s="14">
        <f>INDEX('البيانات'!$D$2:$AB$17,$D106,10)</f>
        <v/>
      </c>
      <c r="W106" s="14">
        <f>INDEX('البيانات'!$D$2:$AB$17,$D106,11)</f>
        <v/>
      </c>
      <c r="X106" s="14">
        <f>INDEX('البيانات'!$D$2:$AB$17,$D106,12)</f>
        <v/>
      </c>
      <c r="Y106" s="14">
        <f>INDEX('البيانات'!$D$2:$AB$17,$D106,13)</f>
        <v/>
      </c>
      <c r="Z106" s="14">
        <f>INDEX('البيانات'!$D$2:$AB$17,$D106,14)</f>
        <v/>
      </c>
      <c r="AA106" s="14">
        <f>INDEX('البيانات'!$D$2:$AB$17,$D106,15)</f>
        <v/>
      </c>
      <c r="AB106" s="14">
        <f>INDEX('البيانات'!$D$2:$AB$17,$D106,16)</f>
        <v/>
      </c>
      <c r="AC106" s="14">
        <f>INDEX('البيانات'!$D$2:$AB$17,$D106,17)</f>
        <v/>
      </c>
      <c r="AD106" s="14">
        <f>INDEX('البيانات'!$D$2:$AB$17,$D106,18)</f>
        <v/>
      </c>
      <c r="AE106" s="14">
        <f>INDEX('البيانات'!$D$2:$AB$17,$D106,19)</f>
        <v/>
      </c>
      <c r="AF106" s="14">
        <f>INDEX('البيانات'!$D$2:$AB$17,$D106,20)</f>
        <v/>
      </c>
      <c r="AG106" s="14">
        <f>INDEX('البيانات'!$D$2:$AB$17,$D106,21)</f>
        <v/>
      </c>
      <c r="AH106" s="14">
        <f>INDEX('البيانات'!$D$2:$AB$17,$D106,22)</f>
        <v/>
      </c>
      <c r="AI106" s="14">
        <f>INDEX('البيانات'!$D$2:$AB$17,$D106,23)</f>
        <v/>
      </c>
      <c r="AJ106" s="14">
        <f>INDEX('البيانات'!$D$2:$AB$17,$D106,24)</f>
        <v/>
      </c>
      <c r="AK106" s="14">
        <f>INDEX('البيانات'!$D$2:$AB$17,$D106,25)</f>
        <v/>
      </c>
      <c r="AL106" s="9" t="n"/>
      <c r="AM106" s="9" t="n"/>
      <c r="AN106" s="9" t="n"/>
      <c r="AO106" s="9" t="n"/>
      <c r="AP106" s="9" t="n"/>
      <c r="AQ106" s="9" t="n"/>
      <c r="AR106" s="9" t="n"/>
      <c r="AS106" s="9" t="n"/>
      <c r="AT106" s="9" t="n"/>
      <c r="AU106" s="9" t="n"/>
      <c r="AV106" s="9" t="n"/>
      <c r="AW106" s="9" t="n"/>
      <c r="AX106" s="9" t="n"/>
      <c r="AY106" s="9" t="n"/>
      <c r="AZ106" s="9" t="n"/>
      <c r="BA106" s="9" t="n"/>
      <c r="BB106" s="9" t="n"/>
      <c r="BC106" s="9" t="n"/>
      <c r="BD106" s="9" t="n"/>
      <c r="BE106" s="9" t="n"/>
      <c r="BF106" s="9" t="n"/>
      <c r="BG106" s="9" t="n"/>
      <c r="BH106" s="9" t="n"/>
      <c r="BI106" s="9" t="n"/>
      <c r="BJ106" s="9" t="n"/>
    </row>
    <row r="107">
      <c r="A107" s="12">
        <f>A106+1</f>
        <v/>
      </c>
      <c r="B107" s="12">
        <f>INT((A107-1)/$E$4)+1</f>
        <v/>
      </c>
      <c r="C107" s="12">
        <f>MOD(A107-1,$E$4)+1</f>
        <v/>
      </c>
      <c r="D107" s="14">
        <f>MATCH(C107,'البيانات'!$B$2:$B$17,0)</f>
        <v/>
      </c>
      <c r="E107" s="12">
        <f>INDEX('البيانات'!$C$2:$C$17,D107)</f>
        <v/>
      </c>
      <c r="F107" s="9" t="n"/>
      <c r="G107" s="15" t="n"/>
      <c r="H107" s="12">
        <f>IF(G107="","",IF(G107&gt;=0.5,1,0))</f>
        <v/>
      </c>
      <c r="I107" s="12">
        <f>IF(H107="","",IF(H107=E107,0,1))</f>
        <v/>
      </c>
      <c r="J107" s="16">
        <f>IF(G107="","",-(E107*LN(MAX(G107,0.000000001))+(1-E107)*LN(MAX(1-G107,0.000000001))))</f>
        <v/>
      </c>
      <c r="K107" s="15" t="n"/>
      <c r="L107" s="9" t="n"/>
      <c r="M107" s="14">
        <f>INDEX('البيانات'!$D$2:$AB$17,$D107,1)</f>
        <v/>
      </c>
      <c r="N107" s="14">
        <f>INDEX('البيانات'!$D$2:$AB$17,$D107,2)</f>
        <v/>
      </c>
      <c r="O107" s="14">
        <f>INDEX('البيانات'!$D$2:$AB$17,$D107,3)</f>
        <v/>
      </c>
      <c r="P107" s="14">
        <f>INDEX('البيانات'!$D$2:$AB$17,$D107,4)</f>
        <v/>
      </c>
      <c r="Q107" s="14">
        <f>INDEX('البيانات'!$D$2:$AB$17,$D107,5)</f>
        <v/>
      </c>
      <c r="R107" s="14">
        <f>INDEX('البيانات'!$D$2:$AB$17,$D107,6)</f>
        <v/>
      </c>
      <c r="S107" s="14">
        <f>INDEX('البيانات'!$D$2:$AB$17,$D107,7)</f>
        <v/>
      </c>
      <c r="T107" s="14">
        <f>INDEX('البيانات'!$D$2:$AB$17,$D107,8)</f>
        <v/>
      </c>
      <c r="U107" s="14">
        <f>INDEX('البيانات'!$D$2:$AB$17,$D107,9)</f>
        <v/>
      </c>
      <c r="V107" s="14">
        <f>INDEX('البيانات'!$D$2:$AB$17,$D107,10)</f>
        <v/>
      </c>
      <c r="W107" s="14">
        <f>INDEX('البيانات'!$D$2:$AB$17,$D107,11)</f>
        <v/>
      </c>
      <c r="X107" s="14">
        <f>INDEX('البيانات'!$D$2:$AB$17,$D107,12)</f>
        <v/>
      </c>
      <c r="Y107" s="14">
        <f>INDEX('البيانات'!$D$2:$AB$17,$D107,13)</f>
        <v/>
      </c>
      <c r="Z107" s="14">
        <f>INDEX('البيانات'!$D$2:$AB$17,$D107,14)</f>
        <v/>
      </c>
      <c r="AA107" s="14">
        <f>INDEX('البيانات'!$D$2:$AB$17,$D107,15)</f>
        <v/>
      </c>
      <c r="AB107" s="14">
        <f>INDEX('البيانات'!$D$2:$AB$17,$D107,16)</f>
        <v/>
      </c>
      <c r="AC107" s="14">
        <f>INDEX('البيانات'!$D$2:$AB$17,$D107,17)</f>
        <v/>
      </c>
      <c r="AD107" s="14">
        <f>INDEX('البيانات'!$D$2:$AB$17,$D107,18)</f>
        <v/>
      </c>
      <c r="AE107" s="14">
        <f>INDEX('البيانات'!$D$2:$AB$17,$D107,19)</f>
        <v/>
      </c>
      <c r="AF107" s="14">
        <f>INDEX('البيانات'!$D$2:$AB$17,$D107,20)</f>
        <v/>
      </c>
      <c r="AG107" s="14">
        <f>INDEX('البيانات'!$D$2:$AB$17,$D107,21)</f>
        <v/>
      </c>
      <c r="AH107" s="14">
        <f>INDEX('البيانات'!$D$2:$AB$17,$D107,22)</f>
        <v/>
      </c>
      <c r="AI107" s="14">
        <f>INDEX('البيانات'!$D$2:$AB$17,$D107,23)</f>
        <v/>
      </c>
      <c r="AJ107" s="14">
        <f>INDEX('البيانات'!$D$2:$AB$17,$D107,24)</f>
        <v/>
      </c>
      <c r="AK107" s="14">
        <f>INDEX('البيانات'!$D$2:$AB$17,$D107,25)</f>
        <v/>
      </c>
      <c r="AL107" s="9" t="n"/>
      <c r="AM107" s="9" t="n"/>
      <c r="AN107" s="9" t="n"/>
      <c r="AO107" s="9" t="n"/>
      <c r="AP107" s="9" t="n"/>
      <c r="AQ107" s="9" t="n"/>
      <c r="AR107" s="9" t="n"/>
      <c r="AS107" s="9" t="n"/>
      <c r="AT107" s="9" t="n"/>
      <c r="AU107" s="9" t="n"/>
      <c r="AV107" s="9" t="n"/>
      <c r="AW107" s="9" t="n"/>
      <c r="AX107" s="9" t="n"/>
      <c r="AY107" s="9" t="n"/>
      <c r="AZ107" s="9" t="n"/>
      <c r="BA107" s="9" t="n"/>
      <c r="BB107" s="9" t="n"/>
      <c r="BC107" s="9" t="n"/>
      <c r="BD107" s="9" t="n"/>
      <c r="BE107" s="9" t="n"/>
      <c r="BF107" s="9" t="n"/>
      <c r="BG107" s="9" t="n"/>
      <c r="BH107" s="9" t="n"/>
      <c r="BI107" s="9" t="n"/>
      <c r="BJ107" s="9" t="n"/>
    </row>
    <row r="108">
      <c r="A108" s="12">
        <f>A107+1</f>
        <v/>
      </c>
      <c r="B108" s="12">
        <f>INT((A108-1)/$E$4)+1</f>
        <v/>
      </c>
      <c r="C108" s="12">
        <f>MOD(A108-1,$E$4)+1</f>
        <v/>
      </c>
      <c r="D108" s="14">
        <f>MATCH(C108,'البيانات'!$B$2:$B$17,0)</f>
        <v/>
      </c>
      <c r="E108" s="12">
        <f>INDEX('البيانات'!$C$2:$C$17,D108)</f>
        <v/>
      </c>
      <c r="F108" s="9" t="n"/>
      <c r="G108" s="15" t="n"/>
      <c r="H108" s="12">
        <f>IF(G108="","",IF(G108&gt;=0.5,1,0))</f>
        <v/>
      </c>
      <c r="I108" s="12">
        <f>IF(H108="","",IF(H108=E108,0,1))</f>
        <v/>
      </c>
      <c r="J108" s="16">
        <f>IF(G108="","",-(E108*LN(MAX(G108,0.000000001))+(1-E108)*LN(MAX(1-G108,0.000000001))))</f>
        <v/>
      </c>
      <c r="K108" s="15" t="n"/>
      <c r="L108" s="9" t="n"/>
      <c r="M108" s="14">
        <f>INDEX('البيانات'!$D$2:$AB$17,$D108,1)</f>
        <v/>
      </c>
      <c r="N108" s="14">
        <f>INDEX('البيانات'!$D$2:$AB$17,$D108,2)</f>
        <v/>
      </c>
      <c r="O108" s="14">
        <f>INDEX('البيانات'!$D$2:$AB$17,$D108,3)</f>
        <v/>
      </c>
      <c r="P108" s="14">
        <f>INDEX('البيانات'!$D$2:$AB$17,$D108,4)</f>
        <v/>
      </c>
      <c r="Q108" s="14">
        <f>INDEX('البيانات'!$D$2:$AB$17,$D108,5)</f>
        <v/>
      </c>
      <c r="R108" s="14">
        <f>INDEX('البيانات'!$D$2:$AB$17,$D108,6)</f>
        <v/>
      </c>
      <c r="S108" s="14">
        <f>INDEX('البيانات'!$D$2:$AB$17,$D108,7)</f>
        <v/>
      </c>
      <c r="T108" s="14">
        <f>INDEX('البيانات'!$D$2:$AB$17,$D108,8)</f>
        <v/>
      </c>
      <c r="U108" s="14">
        <f>INDEX('البيانات'!$D$2:$AB$17,$D108,9)</f>
        <v/>
      </c>
      <c r="V108" s="14">
        <f>INDEX('البيانات'!$D$2:$AB$17,$D108,10)</f>
        <v/>
      </c>
      <c r="W108" s="14">
        <f>INDEX('البيانات'!$D$2:$AB$17,$D108,11)</f>
        <v/>
      </c>
      <c r="X108" s="14">
        <f>INDEX('البيانات'!$D$2:$AB$17,$D108,12)</f>
        <v/>
      </c>
      <c r="Y108" s="14">
        <f>INDEX('البيانات'!$D$2:$AB$17,$D108,13)</f>
        <v/>
      </c>
      <c r="Z108" s="14">
        <f>INDEX('البيانات'!$D$2:$AB$17,$D108,14)</f>
        <v/>
      </c>
      <c r="AA108" s="14">
        <f>INDEX('البيانات'!$D$2:$AB$17,$D108,15)</f>
        <v/>
      </c>
      <c r="AB108" s="14">
        <f>INDEX('البيانات'!$D$2:$AB$17,$D108,16)</f>
        <v/>
      </c>
      <c r="AC108" s="14">
        <f>INDEX('البيانات'!$D$2:$AB$17,$D108,17)</f>
        <v/>
      </c>
      <c r="AD108" s="14">
        <f>INDEX('البيانات'!$D$2:$AB$17,$D108,18)</f>
        <v/>
      </c>
      <c r="AE108" s="14">
        <f>INDEX('البيانات'!$D$2:$AB$17,$D108,19)</f>
        <v/>
      </c>
      <c r="AF108" s="14">
        <f>INDEX('البيانات'!$D$2:$AB$17,$D108,20)</f>
        <v/>
      </c>
      <c r="AG108" s="14">
        <f>INDEX('البيانات'!$D$2:$AB$17,$D108,21)</f>
        <v/>
      </c>
      <c r="AH108" s="14">
        <f>INDEX('البيانات'!$D$2:$AB$17,$D108,22)</f>
        <v/>
      </c>
      <c r="AI108" s="14">
        <f>INDEX('البيانات'!$D$2:$AB$17,$D108,23)</f>
        <v/>
      </c>
      <c r="AJ108" s="14">
        <f>INDEX('البيانات'!$D$2:$AB$17,$D108,24)</f>
        <v/>
      </c>
      <c r="AK108" s="14">
        <f>INDEX('البيانات'!$D$2:$AB$17,$D108,25)</f>
        <v/>
      </c>
      <c r="AL108" s="9" t="n"/>
      <c r="AM108" s="9" t="n"/>
      <c r="AN108" s="9" t="n"/>
      <c r="AO108" s="9" t="n"/>
      <c r="AP108" s="9" t="n"/>
      <c r="AQ108" s="9" t="n"/>
      <c r="AR108" s="9" t="n"/>
      <c r="AS108" s="9" t="n"/>
      <c r="AT108" s="9" t="n"/>
      <c r="AU108" s="9" t="n"/>
      <c r="AV108" s="9" t="n"/>
      <c r="AW108" s="9" t="n"/>
      <c r="AX108" s="9" t="n"/>
      <c r="AY108" s="9" t="n"/>
      <c r="AZ108" s="9" t="n"/>
      <c r="BA108" s="9" t="n"/>
      <c r="BB108" s="9" t="n"/>
      <c r="BC108" s="9" t="n"/>
      <c r="BD108" s="9" t="n"/>
      <c r="BE108" s="9" t="n"/>
      <c r="BF108" s="9" t="n"/>
      <c r="BG108" s="9" t="n"/>
      <c r="BH108" s="9" t="n"/>
      <c r="BI108" s="9" t="n"/>
      <c r="BJ108" s="9" t="n"/>
    </row>
    <row r="109">
      <c r="A109" s="12">
        <f>A108+1</f>
        <v/>
      </c>
      <c r="B109" s="12">
        <f>INT((A109-1)/$E$4)+1</f>
        <v/>
      </c>
      <c r="C109" s="12">
        <f>MOD(A109-1,$E$4)+1</f>
        <v/>
      </c>
      <c r="D109" s="14">
        <f>MATCH(C109,'البيانات'!$B$2:$B$17,0)</f>
        <v/>
      </c>
      <c r="E109" s="12">
        <f>INDEX('البيانات'!$C$2:$C$17,D109)</f>
        <v/>
      </c>
      <c r="F109" s="9" t="n"/>
      <c r="G109" s="15" t="n"/>
      <c r="H109" s="12">
        <f>IF(G109="","",IF(G109&gt;=0.5,1,0))</f>
        <v/>
      </c>
      <c r="I109" s="12">
        <f>IF(H109="","",IF(H109=E109,0,1))</f>
        <v/>
      </c>
      <c r="J109" s="16">
        <f>IF(G109="","",-(E109*LN(MAX(G109,0.000000001))+(1-E109)*LN(MAX(1-G109,0.000000001))))</f>
        <v/>
      </c>
      <c r="K109" s="15" t="n"/>
      <c r="L109" s="9" t="n"/>
      <c r="M109" s="14">
        <f>INDEX('البيانات'!$D$2:$AB$17,$D109,1)</f>
        <v/>
      </c>
      <c r="N109" s="14">
        <f>INDEX('البيانات'!$D$2:$AB$17,$D109,2)</f>
        <v/>
      </c>
      <c r="O109" s="14">
        <f>INDEX('البيانات'!$D$2:$AB$17,$D109,3)</f>
        <v/>
      </c>
      <c r="P109" s="14">
        <f>INDEX('البيانات'!$D$2:$AB$17,$D109,4)</f>
        <v/>
      </c>
      <c r="Q109" s="14">
        <f>INDEX('البيانات'!$D$2:$AB$17,$D109,5)</f>
        <v/>
      </c>
      <c r="R109" s="14">
        <f>INDEX('البيانات'!$D$2:$AB$17,$D109,6)</f>
        <v/>
      </c>
      <c r="S109" s="14">
        <f>INDEX('البيانات'!$D$2:$AB$17,$D109,7)</f>
        <v/>
      </c>
      <c r="T109" s="14">
        <f>INDEX('البيانات'!$D$2:$AB$17,$D109,8)</f>
        <v/>
      </c>
      <c r="U109" s="14">
        <f>INDEX('البيانات'!$D$2:$AB$17,$D109,9)</f>
        <v/>
      </c>
      <c r="V109" s="14">
        <f>INDEX('البيانات'!$D$2:$AB$17,$D109,10)</f>
        <v/>
      </c>
      <c r="W109" s="14">
        <f>INDEX('البيانات'!$D$2:$AB$17,$D109,11)</f>
        <v/>
      </c>
      <c r="X109" s="14">
        <f>INDEX('البيانات'!$D$2:$AB$17,$D109,12)</f>
        <v/>
      </c>
      <c r="Y109" s="14">
        <f>INDEX('البيانات'!$D$2:$AB$17,$D109,13)</f>
        <v/>
      </c>
      <c r="Z109" s="14">
        <f>INDEX('البيانات'!$D$2:$AB$17,$D109,14)</f>
        <v/>
      </c>
      <c r="AA109" s="14">
        <f>INDEX('البيانات'!$D$2:$AB$17,$D109,15)</f>
        <v/>
      </c>
      <c r="AB109" s="14">
        <f>INDEX('البيانات'!$D$2:$AB$17,$D109,16)</f>
        <v/>
      </c>
      <c r="AC109" s="14">
        <f>INDEX('البيانات'!$D$2:$AB$17,$D109,17)</f>
        <v/>
      </c>
      <c r="AD109" s="14">
        <f>INDEX('البيانات'!$D$2:$AB$17,$D109,18)</f>
        <v/>
      </c>
      <c r="AE109" s="14">
        <f>INDEX('البيانات'!$D$2:$AB$17,$D109,19)</f>
        <v/>
      </c>
      <c r="AF109" s="14">
        <f>INDEX('البيانات'!$D$2:$AB$17,$D109,20)</f>
        <v/>
      </c>
      <c r="AG109" s="14">
        <f>INDEX('البيانات'!$D$2:$AB$17,$D109,21)</f>
        <v/>
      </c>
      <c r="AH109" s="14">
        <f>INDEX('البيانات'!$D$2:$AB$17,$D109,22)</f>
        <v/>
      </c>
      <c r="AI109" s="14">
        <f>INDEX('البيانات'!$D$2:$AB$17,$D109,23)</f>
        <v/>
      </c>
      <c r="AJ109" s="14">
        <f>INDEX('البيانات'!$D$2:$AB$17,$D109,24)</f>
        <v/>
      </c>
      <c r="AK109" s="14">
        <f>INDEX('البيانات'!$D$2:$AB$17,$D109,25)</f>
        <v/>
      </c>
      <c r="AL109" s="9" t="n"/>
      <c r="AM109" s="9" t="n"/>
      <c r="AN109" s="9" t="n"/>
      <c r="AO109" s="9" t="n"/>
      <c r="AP109" s="9" t="n"/>
      <c r="AQ109" s="9" t="n"/>
      <c r="AR109" s="9" t="n"/>
      <c r="AS109" s="9" t="n"/>
      <c r="AT109" s="9" t="n"/>
      <c r="AU109" s="9" t="n"/>
      <c r="AV109" s="9" t="n"/>
      <c r="AW109" s="9" t="n"/>
      <c r="AX109" s="9" t="n"/>
      <c r="AY109" s="9" t="n"/>
      <c r="AZ109" s="9" t="n"/>
      <c r="BA109" s="9" t="n"/>
      <c r="BB109" s="9" t="n"/>
      <c r="BC109" s="9" t="n"/>
      <c r="BD109" s="9" t="n"/>
      <c r="BE109" s="9" t="n"/>
      <c r="BF109" s="9" t="n"/>
      <c r="BG109" s="9" t="n"/>
      <c r="BH109" s="9" t="n"/>
      <c r="BI109" s="9" t="n"/>
      <c r="BJ109" s="9" t="n"/>
    </row>
    <row r="110">
      <c r="A110" s="12">
        <f>A109+1</f>
        <v/>
      </c>
      <c r="B110" s="12">
        <f>INT((A110-1)/$E$4)+1</f>
        <v/>
      </c>
      <c r="C110" s="12">
        <f>MOD(A110-1,$E$4)+1</f>
        <v/>
      </c>
      <c r="D110" s="14">
        <f>MATCH(C110,'البيانات'!$B$2:$B$17,0)</f>
        <v/>
      </c>
      <c r="E110" s="12">
        <f>INDEX('البيانات'!$C$2:$C$17,D110)</f>
        <v/>
      </c>
      <c r="F110" s="9" t="n"/>
      <c r="G110" s="15" t="n"/>
      <c r="H110" s="12">
        <f>IF(G110="","",IF(G110&gt;=0.5,1,0))</f>
        <v/>
      </c>
      <c r="I110" s="12">
        <f>IF(H110="","",IF(H110=E110,0,1))</f>
        <v/>
      </c>
      <c r="J110" s="16">
        <f>IF(G110="","",-(E110*LN(MAX(G110,0.000000001))+(1-E110)*LN(MAX(1-G110,0.000000001))))</f>
        <v/>
      </c>
      <c r="K110" s="15" t="n"/>
      <c r="L110" s="9" t="n"/>
      <c r="M110" s="14">
        <f>INDEX('البيانات'!$D$2:$AB$17,$D110,1)</f>
        <v/>
      </c>
      <c r="N110" s="14">
        <f>INDEX('البيانات'!$D$2:$AB$17,$D110,2)</f>
        <v/>
      </c>
      <c r="O110" s="14">
        <f>INDEX('البيانات'!$D$2:$AB$17,$D110,3)</f>
        <v/>
      </c>
      <c r="P110" s="14">
        <f>INDEX('البيانات'!$D$2:$AB$17,$D110,4)</f>
        <v/>
      </c>
      <c r="Q110" s="14">
        <f>INDEX('البيانات'!$D$2:$AB$17,$D110,5)</f>
        <v/>
      </c>
      <c r="R110" s="14">
        <f>INDEX('البيانات'!$D$2:$AB$17,$D110,6)</f>
        <v/>
      </c>
      <c r="S110" s="14">
        <f>INDEX('البيانات'!$D$2:$AB$17,$D110,7)</f>
        <v/>
      </c>
      <c r="T110" s="14">
        <f>INDEX('البيانات'!$D$2:$AB$17,$D110,8)</f>
        <v/>
      </c>
      <c r="U110" s="14">
        <f>INDEX('البيانات'!$D$2:$AB$17,$D110,9)</f>
        <v/>
      </c>
      <c r="V110" s="14">
        <f>INDEX('البيانات'!$D$2:$AB$17,$D110,10)</f>
        <v/>
      </c>
      <c r="W110" s="14">
        <f>INDEX('البيانات'!$D$2:$AB$17,$D110,11)</f>
        <v/>
      </c>
      <c r="X110" s="14">
        <f>INDEX('البيانات'!$D$2:$AB$17,$D110,12)</f>
        <v/>
      </c>
      <c r="Y110" s="14">
        <f>INDEX('البيانات'!$D$2:$AB$17,$D110,13)</f>
        <v/>
      </c>
      <c r="Z110" s="14">
        <f>INDEX('البيانات'!$D$2:$AB$17,$D110,14)</f>
        <v/>
      </c>
      <c r="AA110" s="14">
        <f>INDEX('البيانات'!$D$2:$AB$17,$D110,15)</f>
        <v/>
      </c>
      <c r="AB110" s="14">
        <f>INDEX('البيانات'!$D$2:$AB$17,$D110,16)</f>
        <v/>
      </c>
      <c r="AC110" s="14">
        <f>INDEX('البيانات'!$D$2:$AB$17,$D110,17)</f>
        <v/>
      </c>
      <c r="AD110" s="14">
        <f>INDEX('البيانات'!$D$2:$AB$17,$D110,18)</f>
        <v/>
      </c>
      <c r="AE110" s="14">
        <f>INDEX('البيانات'!$D$2:$AB$17,$D110,19)</f>
        <v/>
      </c>
      <c r="AF110" s="14">
        <f>INDEX('البيانات'!$D$2:$AB$17,$D110,20)</f>
        <v/>
      </c>
      <c r="AG110" s="14">
        <f>INDEX('البيانات'!$D$2:$AB$17,$D110,21)</f>
        <v/>
      </c>
      <c r="AH110" s="14">
        <f>INDEX('البيانات'!$D$2:$AB$17,$D110,22)</f>
        <v/>
      </c>
      <c r="AI110" s="14">
        <f>INDEX('البيانات'!$D$2:$AB$17,$D110,23)</f>
        <v/>
      </c>
      <c r="AJ110" s="14">
        <f>INDEX('البيانات'!$D$2:$AB$17,$D110,24)</f>
        <v/>
      </c>
      <c r="AK110" s="14">
        <f>INDEX('البيانات'!$D$2:$AB$17,$D110,25)</f>
        <v/>
      </c>
      <c r="AL110" s="9" t="n"/>
      <c r="AM110" s="9" t="n"/>
      <c r="AN110" s="9" t="n"/>
      <c r="AO110" s="9" t="n"/>
      <c r="AP110" s="9" t="n"/>
      <c r="AQ110" s="9" t="n"/>
      <c r="AR110" s="9" t="n"/>
      <c r="AS110" s="9" t="n"/>
      <c r="AT110" s="9" t="n"/>
      <c r="AU110" s="9" t="n"/>
      <c r="AV110" s="9" t="n"/>
      <c r="AW110" s="9" t="n"/>
      <c r="AX110" s="9" t="n"/>
      <c r="AY110" s="9" t="n"/>
      <c r="AZ110" s="9" t="n"/>
      <c r="BA110" s="9" t="n"/>
      <c r="BB110" s="9" t="n"/>
      <c r="BC110" s="9" t="n"/>
      <c r="BD110" s="9" t="n"/>
      <c r="BE110" s="9" t="n"/>
      <c r="BF110" s="9" t="n"/>
      <c r="BG110" s="9" t="n"/>
      <c r="BH110" s="9" t="n"/>
      <c r="BI110" s="9" t="n"/>
      <c r="BJ110" s="9" t="n"/>
    </row>
    <row r="111">
      <c r="A111" s="12">
        <f>A110+1</f>
        <v/>
      </c>
      <c r="B111" s="12">
        <f>INT((A111-1)/$E$4)+1</f>
        <v/>
      </c>
      <c r="C111" s="12">
        <f>MOD(A111-1,$E$4)+1</f>
        <v/>
      </c>
      <c r="D111" s="14">
        <f>MATCH(C111,'البيانات'!$B$2:$B$17,0)</f>
        <v/>
      </c>
      <c r="E111" s="12">
        <f>INDEX('البيانات'!$C$2:$C$17,D111)</f>
        <v/>
      </c>
      <c r="F111" s="9" t="n"/>
      <c r="G111" s="15" t="n"/>
      <c r="H111" s="12">
        <f>IF(G111="","",IF(G111&gt;=0.5,1,0))</f>
        <v/>
      </c>
      <c r="I111" s="12">
        <f>IF(H111="","",IF(H111=E111,0,1))</f>
        <v/>
      </c>
      <c r="J111" s="16">
        <f>IF(G111="","",-(E111*LN(MAX(G111,0.000000001))+(1-E111)*LN(MAX(1-G111,0.000000001))))</f>
        <v/>
      </c>
      <c r="K111" s="15" t="n"/>
      <c r="L111" s="9" t="n"/>
      <c r="M111" s="14">
        <f>INDEX('البيانات'!$D$2:$AB$17,$D111,1)</f>
        <v/>
      </c>
      <c r="N111" s="14">
        <f>INDEX('البيانات'!$D$2:$AB$17,$D111,2)</f>
        <v/>
      </c>
      <c r="O111" s="14">
        <f>INDEX('البيانات'!$D$2:$AB$17,$D111,3)</f>
        <v/>
      </c>
      <c r="P111" s="14">
        <f>INDEX('البيانات'!$D$2:$AB$17,$D111,4)</f>
        <v/>
      </c>
      <c r="Q111" s="14">
        <f>INDEX('البيانات'!$D$2:$AB$17,$D111,5)</f>
        <v/>
      </c>
      <c r="R111" s="14">
        <f>INDEX('البيانات'!$D$2:$AB$17,$D111,6)</f>
        <v/>
      </c>
      <c r="S111" s="14">
        <f>INDEX('البيانات'!$D$2:$AB$17,$D111,7)</f>
        <v/>
      </c>
      <c r="T111" s="14">
        <f>INDEX('البيانات'!$D$2:$AB$17,$D111,8)</f>
        <v/>
      </c>
      <c r="U111" s="14">
        <f>INDEX('البيانات'!$D$2:$AB$17,$D111,9)</f>
        <v/>
      </c>
      <c r="V111" s="14">
        <f>INDEX('البيانات'!$D$2:$AB$17,$D111,10)</f>
        <v/>
      </c>
      <c r="W111" s="14">
        <f>INDEX('البيانات'!$D$2:$AB$17,$D111,11)</f>
        <v/>
      </c>
      <c r="X111" s="14">
        <f>INDEX('البيانات'!$D$2:$AB$17,$D111,12)</f>
        <v/>
      </c>
      <c r="Y111" s="14">
        <f>INDEX('البيانات'!$D$2:$AB$17,$D111,13)</f>
        <v/>
      </c>
      <c r="Z111" s="14">
        <f>INDEX('البيانات'!$D$2:$AB$17,$D111,14)</f>
        <v/>
      </c>
      <c r="AA111" s="14">
        <f>INDEX('البيانات'!$D$2:$AB$17,$D111,15)</f>
        <v/>
      </c>
      <c r="AB111" s="14">
        <f>INDEX('البيانات'!$D$2:$AB$17,$D111,16)</f>
        <v/>
      </c>
      <c r="AC111" s="14">
        <f>INDEX('البيانات'!$D$2:$AB$17,$D111,17)</f>
        <v/>
      </c>
      <c r="AD111" s="14">
        <f>INDEX('البيانات'!$D$2:$AB$17,$D111,18)</f>
        <v/>
      </c>
      <c r="AE111" s="14">
        <f>INDEX('البيانات'!$D$2:$AB$17,$D111,19)</f>
        <v/>
      </c>
      <c r="AF111" s="14">
        <f>INDEX('البيانات'!$D$2:$AB$17,$D111,20)</f>
        <v/>
      </c>
      <c r="AG111" s="14">
        <f>INDEX('البيانات'!$D$2:$AB$17,$D111,21)</f>
        <v/>
      </c>
      <c r="AH111" s="14">
        <f>INDEX('البيانات'!$D$2:$AB$17,$D111,22)</f>
        <v/>
      </c>
      <c r="AI111" s="14">
        <f>INDEX('البيانات'!$D$2:$AB$17,$D111,23)</f>
        <v/>
      </c>
      <c r="AJ111" s="14">
        <f>INDEX('البيانات'!$D$2:$AB$17,$D111,24)</f>
        <v/>
      </c>
      <c r="AK111" s="14">
        <f>INDEX('البيانات'!$D$2:$AB$17,$D111,25)</f>
        <v/>
      </c>
      <c r="AL111" s="9" t="n"/>
      <c r="AM111" s="9" t="n"/>
      <c r="AN111" s="9" t="n"/>
      <c r="AO111" s="9" t="n"/>
      <c r="AP111" s="9" t="n"/>
      <c r="AQ111" s="9" t="n"/>
      <c r="AR111" s="9" t="n"/>
      <c r="AS111" s="9" t="n"/>
      <c r="AT111" s="9" t="n"/>
      <c r="AU111" s="9" t="n"/>
      <c r="AV111" s="9" t="n"/>
      <c r="AW111" s="9" t="n"/>
      <c r="AX111" s="9" t="n"/>
      <c r="AY111" s="9" t="n"/>
      <c r="AZ111" s="9" t="n"/>
      <c r="BA111" s="9" t="n"/>
      <c r="BB111" s="9" t="n"/>
      <c r="BC111" s="9" t="n"/>
      <c r="BD111" s="9" t="n"/>
      <c r="BE111" s="9" t="n"/>
      <c r="BF111" s="9" t="n"/>
      <c r="BG111" s="9" t="n"/>
      <c r="BH111" s="9" t="n"/>
      <c r="BI111" s="9" t="n"/>
      <c r="BJ111" s="9" t="n"/>
    </row>
    <row r="112">
      <c r="A112" s="12">
        <f>A111+1</f>
        <v/>
      </c>
      <c r="B112" s="12">
        <f>INT((A112-1)/$E$4)+1</f>
        <v/>
      </c>
      <c r="C112" s="12">
        <f>MOD(A112-1,$E$4)+1</f>
        <v/>
      </c>
      <c r="D112" s="14">
        <f>MATCH(C112,'البيانات'!$B$2:$B$17,0)</f>
        <v/>
      </c>
      <c r="E112" s="12">
        <f>INDEX('البيانات'!$C$2:$C$17,D112)</f>
        <v/>
      </c>
      <c r="F112" s="9" t="n"/>
      <c r="G112" s="15" t="n"/>
      <c r="H112" s="12">
        <f>IF(G112="","",IF(G112&gt;=0.5,1,0))</f>
        <v/>
      </c>
      <c r="I112" s="12">
        <f>IF(H112="","",IF(H112=E112,0,1))</f>
        <v/>
      </c>
      <c r="J112" s="16">
        <f>IF(G112="","",-(E112*LN(MAX(G112,0.000000001))+(1-E112)*LN(MAX(1-G112,0.000000001))))</f>
        <v/>
      </c>
      <c r="K112" s="15" t="n"/>
      <c r="L112" s="9" t="n"/>
      <c r="M112" s="14">
        <f>INDEX('البيانات'!$D$2:$AB$17,$D112,1)</f>
        <v/>
      </c>
      <c r="N112" s="14">
        <f>INDEX('البيانات'!$D$2:$AB$17,$D112,2)</f>
        <v/>
      </c>
      <c r="O112" s="14">
        <f>INDEX('البيانات'!$D$2:$AB$17,$D112,3)</f>
        <v/>
      </c>
      <c r="P112" s="14">
        <f>INDEX('البيانات'!$D$2:$AB$17,$D112,4)</f>
        <v/>
      </c>
      <c r="Q112" s="14">
        <f>INDEX('البيانات'!$D$2:$AB$17,$D112,5)</f>
        <v/>
      </c>
      <c r="R112" s="14">
        <f>INDEX('البيانات'!$D$2:$AB$17,$D112,6)</f>
        <v/>
      </c>
      <c r="S112" s="14">
        <f>INDEX('البيانات'!$D$2:$AB$17,$D112,7)</f>
        <v/>
      </c>
      <c r="T112" s="14">
        <f>INDEX('البيانات'!$D$2:$AB$17,$D112,8)</f>
        <v/>
      </c>
      <c r="U112" s="14">
        <f>INDEX('البيانات'!$D$2:$AB$17,$D112,9)</f>
        <v/>
      </c>
      <c r="V112" s="14">
        <f>INDEX('البيانات'!$D$2:$AB$17,$D112,10)</f>
        <v/>
      </c>
      <c r="W112" s="14">
        <f>INDEX('البيانات'!$D$2:$AB$17,$D112,11)</f>
        <v/>
      </c>
      <c r="X112" s="14">
        <f>INDEX('البيانات'!$D$2:$AB$17,$D112,12)</f>
        <v/>
      </c>
      <c r="Y112" s="14">
        <f>INDEX('البيانات'!$D$2:$AB$17,$D112,13)</f>
        <v/>
      </c>
      <c r="Z112" s="14">
        <f>INDEX('البيانات'!$D$2:$AB$17,$D112,14)</f>
        <v/>
      </c>
      <c r="AA112" s="14">
        <f>INDEX('البيانات'!$D$2:$AB$17,$D112,15)</f>
        <v/>
      </c>
      <c r="AB112" s="14">
        <f>INDEX('البيانات'!$D$2:$AB$17,$D112,16)</f>
        <v/>
      </c>
      <c r="AC112" s="14">
        <f>INDEX('البيانات'!$D$2:$AB$17,$D112,17)</f>
        <v/>
      </c>
      <c r="AD112" s="14">
        <f>INDEX('البيانات'!$D$2:$AB$17,$D112,18)</f>
        <v/>
      </c>
      <c r="AE112" s="14">
        <f>INDEX('البيانات'!$D$2:$AB$17,$D112,19)</f>
        <v/>
      </c>
      <c r="AF112" s="14">
        <f>INDEX('البيانات'!$D$2:$AB$17,$D112,20)</f>
        <v/>
      </c>
      <c r="AG112" s="14">
        <f>INDEX('البيانات'!$D$2:$AB$17,$D112,21)</f>
        <v/>
      </c>
      <c r="AH112" s="14">
        <f>INDEX('البيانات'!$D$2:$AB$17,$D112,22)</f>
        <v/>
      </c>
      <c r="AI112" s="14">
        <f>INDEX('البيانات'!$D$2:$AB$17,$D112,23)</f>
        <v/>
      </c>
      <c r="AJ112" s="14">
        <f>INDEX('البيانات'!$D$2:$AB$17,$D112,24)</f>
        <v/>
      </c>
      <c r="AK112" s="14">
        <f>INDEX('البيانات'!$D$2:$AB$17,$D112,25)</f>
        <v/>
      </c>
      <c r="AL112" s="9" t="n"/>
      <c r="AM112" s="9" t="n"/>
      <c r="AN112" s="9" t="n"/>
      <c r="AO112" s="9" t="n"/>
      <c r="AP112" s="9" t="n"/>
      <c r="AQ112" s="9" t="n"/>
      <c r="AR112" s="9" t="n"/>
      <c r="AS112" s="9" t="n"/>
      <c r="AT112" s="9" t="n"/>
      <c r="AU112" s="9" t="n"/>
      <c r="AV112" s="9" t="n"/>
      <c r="AW112" s="9" t="n"/>
      <c r="AX112" s="9" t="n"/>
      <c r="AY112" s="9" t="n"/>
      <c r="AZ112" s="9" t="n"/>
      <c r="BA112" s="9" t="n"/>
      <c r="BB112" s="9" t="n"/>
      <c r="BC112" s="9" t="n"/>
      <c r="BD112" s="9" t="n"/>
      <c r="BE112" s="9" t="n"/>
      <c r="BF112" s="9" t="n"/>
      <c r="BG112" s="9" t="n"/>
      <c r="BH112" s="9" t="n"/>
      <c r="BI112" s="9" t="n"/>
      <c r="BJ112" s="9" t="n"/>
    </row>
    <row r="113">
      <c r="A113" s="12">
        <f>A112+1</f>
        <v/>
      </c>
      <c r="B113" s="12">
        <f>INT((A113-1)/$E$4)+1</f>
        <v/>
      </c>
      <c r="C113" s="12">
        <f>MOD(A113-1,$E$4)+1</f>
        <v/>
      </c>
      <c r="D113" s="14">
        <f>MATCH(C113,'البيانات'!$B$2:$B$17,0)</f>
        <v/>
      </c>
      <c r="E113" s="12">
        <f>INDEX('البيانات'!$C$2:$C$17,D113)</f>
        <v/>
      </c>
      <c r="F113" s="9" t="n"/>
      <c r="G113" s="15" t="n"/>
      <c r="H113" s="12">
        <f>IF(G113="","",IF(G113&gt;=0.5,1,0))</f>
        <v/>
      </c>
      <c r="I113" s="12">
        <f>IF(H113="","",IF(H113=E113,0,1))</f>
        <v/>
      </c>
      <c r="J113" s="16">
        <f>IF(G113="","",-(E113*LN(MAX(G113,0.000000001))+(1-E113)*LN(MAX(1-G113,0.000000001))))</f>
        <v/>
      </c>
      <c r="K113" s="15" t="n"/>
      <c r="L113" s="9" t="n"/>
      <c r="M113" s="14">
        <f>INDEX('البيانات'!$D$2:$AB$17,$D113,1)</f>
        <v/>
      </c>
      <c r="N113" s="14">
        <f>INDEX('البيانات'!$D$2:$AB$17,$D113,2)</f>
        <v/>
      </c>
      <c r="O113" s="14">
        <f>INDEX('البيانات'!$D$2:$AB$17,$D113,3)</f>
        <v/>
      </c>
      <c r="P113" s="14">
        <f>INDEX('البيانات'!$D$2:$AB$17,$D113,4)</f>
        <v/>
      </c>
      <c r="Q113" s="14">
        <f>INDEX('البيانات'!$D$2:$AB$17,$D113,5)</f>
        <v/>
      </c>
      <c r="R113" s="14">
        <f>INDEX('البيانات'!$D$2:$AB$17,$D113,6)</f>
        <v/>
      </c>
      <c r="S113" s="14">
        <f>INDEX('البيانات'!$D$2:$AB$17,$D113,7)</f>
        <v/>
      </c>
      <c r="T113" s="14">
        <f>INDEX('البيانات'!$D$2:$AB$17,$D113,8)</f>
        <v/>
      </c>
      <c r="U113" s="14">
        <f>INDEX('البيانات'!$D$2:$AB$17,$D113,9)</f>
        <v/>
      </c>
      <c r="V113" s="14">
        <f>INDEX('البيانات'!$D$2:$AB$17,$D113,10)</f>
        <v/>
      </c>
      <c r="W113" s="14">
        <f>INDEX('البيانات'!$D$2:$AB$17,$D113,11)</f>
        <v/>
      </c>
      <c r="X113" s="14">
        <f>INDEX('البيانات'!$D$2:$AB$17,$D113,12)</f>
        <v/>
      </c>
      <c r="Y113" s="14">
        <f>INDEX('البيانات'!$D$2:$AB$17,$D113,13)</f>
        <v/>
      </c>
      <c r="Z113" s="14">
        <f>INDEX('البيانات'!$D$2:$AB$17,$D113,14)</f>
        <v/>
      </c>
      <c r="AA113" s="14">
        <f>INDEX('البيانات'!$D$2:$AB$17,$D113,15)</f>
        <v/>
      </c>
      <c r="AB113" s="14">
        <f>INDEX('البيانات'!$D$2:$AB$17,$D113,16)</f>
        <v/>
      </c>
      <c r="AC113" s="14">
        <f>INDEX('البيانات'!$D$2:$AB$17,$D113,17)</f>
        <v/>
      </c>
      <c r="AD113" s="14">
        <f>INDEX('البيانات'!$D$2:$AB$17,$D113,18)</f>
        <v/>
      </c>
      <c r="AE113" s="14">
        <f>INDEX('البيانات'!$D$2:$AB$17,$D113,19)</f>
        <v/>
      </c>
      <c r="AF113" s="14">
        <f>INDEX('البيانات'!$D$2:$AB$17,$D113,20)</f>
        <v/>
      </c>
      <c r="AG113" s="14">
        <f>INDEX('البيانات'!$D$2:$AB$17,$D113,21)</f>
        <v/>
      </c>
      <c r="AH113" s="14">
        <f>INDEX('البيانات'!$D$2:$AB$17,$D113,22)</f>
        <v/>
      </c>
      <c r="AI113" s="14">
        <f>INDEX('البيانات'!$D$2:$AB$17,$D113,23)</f>
        <v/>
      </c>
      <c r="AJ113" s="14">
        <f>INDEX('البيانات'!$D$2:$AB$17,$D113,24)</f>
        <v/>
      </c>
      <c r="AK113" s="14">
        <f>INDEX('البيانات'!$D$2:$AB$17,$D113,25)</f>
        <v/>
      </c>
      <c r="AL113" s="9" t="n"/>
      <c r="AM113" s="9" t="n"/>
      <c r="AN113" s="9" t="n"/>
      <c r="AO113" s="9" t="n"/>
      <c r="AP113" s="9" t="n"/>
      <c r="AQ113" s="9" t="n"/>
      <c r="AR113" s="9" t="n"/>
      <c r="AS113" s="9" t="n"/>
      <c r="AT113" s="9" t="n"/>
      <c r="AU113" s="9" t="n"/>
      <c r="AV113" s="9" t="n"/>
      <c r="AW113" s="9" t="n"/>
      <c r="AX113" s="9" t="n"/>
      <c r="AY113" s="9" t="n"/>
      <c r="AZ113" s="9" t="n"/>
      <c r="BA113" s="9" t="n"/>
      <c r="BB113" s="9" t="n"/>
      <c r="BC113" s="9" t="n"/>
      <c r="BD113" s="9" t="n"/>
      <c r="BE113" s="9" t="n"/>
      <c r="BF113" s="9" t="n"/>
      <c r="BG113" s="9" t="n"/>
      <c r="BH113" s="9" t="n"/>
      <c r="BI113" s="9" t="n"/>
      <c r="BJ113" s="9" t="n"/>
    </row>
    <row r="114">
      <c r="A114" s="12">
        <f>A113+1</f>
        <v/>
      </c>
      <c r="B114" s="12">
        <f>INT((A114-1)/$E$4)+1</f>
        <v/>
      </c>
      <c r="C114" s="12">
        <f>MOD(A114-1,$E$4)+1</f>
        <v/>
      </c>
      <c r="D114" s="14">
        <f>MATCH(C114,'البيانات'!$B$2:$B$17,0)</f>
        <v/>
      </c>
      <c r="E114" s="12">
        <f>INDEX('البيانات'!$C$2:$C$17,D114)</f>
        <v/>
      </c>
      <c r="F114" s="9" t="n"/>
      <c r="G114" s="15" t="n"/>
      <c r="H114" s="12">
        <f>IF(G114="","",IF(G114&gt;=0.5,1,0))</f>
        <v/>
      </c>
      <c r="I114" s="12">
        <f>IF(H114="","",IF(H114=E114,0,1))</f>
        <v/>
      </c>
      <c r="J114" s="16">
        <f>IF(G114="","",-(E114*LN(MAX(G114,0.000000001))+(1-E114)*LN(MAX(1-G114,0.000000001))))</f>
        <v/>
      </c>
      <c r="K114" s="15" t="n"/>
      <c r="L114" s="9" t="n"/>
      <c r="M114" s="14">
        <f>INDEX('البيانات'!$D$2:$AB$17,$D114,1)</f>
        <v/>
      </c>
      <c r="N114" s="14">
        <f>INDEX('البيانات'!$D$2:$AB$17,$D114,2)</f>
        <v/>
      </c>
      <c r="O114" s="14">
        <f>INDEX('البيانات'!$D$2:$AB$17,$D114,3)</f>
        <v/>
      </c>
      <c r="P114" s="14">
        <f>INDEX('البيانات'!$D$2:$AB$17,$D114,4)</f>
        <v/>
      </c>
      <c r="Q114" s="14">
        <f>INDEX('البيانات'!$D$2:$AB$17,$D114,5)</f>
        <v/>
      </c>
      <c r="R114" s="14">
        <f>INDEX('البيانات'!$D$2:$AB$17,$D114,6)</f>
        <v/>
      </c>
      <c r="S114" s="14">
        <f>INDEX('البيانات'!$D$2:$AB$17,$D114,7)</f>
        <v/>
      </c>
      <c r="T114" s="14">
        <f>INDEX('البيانات'!$D$2:$AB$17,$D114,8)</f>
        <v/>
      </c>
      <c r="U114" s="14">
        <f>INDEX('البيانات'!$D$2:$AB$17,$D114,9)</f>
        <v/>
      </c>
      <c r="V114" s="14">
        <f>INDEX('البيانات'!$D$2:$AB$17,$D114,10)</f>
        <v/>
      </c>
      <c r="W114" s="14">
        <f>INDEX('البيانات'!$D$2:$AB$17,$D114,11)</f>
        <v/>
      </c>
      <c r="X114" s="14">
        <f>INDEX('البيانات'!$D$2:$AB$17,$D114,12)</f>
        <v/>
      </c>
      <c r="Y114" s="14">
        <f>INDEX('البيانات'!$D$2:$AB$17,$D114,13)</f>
        <v/>
      </c>
      <c r="Z114" s="14">
        <f>INDEX('البيانات'!$D$2:$AB$17,$D114,14)</f>
        <v/>
      </c>
      <c r="AA114" s="14">
        <f>INDEX('البيانات'!$D$2:$AB$17,$D114,15)</f>
        <v/>
      </c>
      <c r="AB114" s="14">
        <f>INDEX('البيانات'!$D$2:$AB$17,$D114,16)</f>
        <v/>
      </c>
      <c r="AC114" s="14">
        <f>INDEX('البيانات'!$D$2:$AB$17,$D114,17)</f>
        <v/>
      </c>
      <c r="AD114" s="14">
        <f>INDEX('البيانات'!$D$2:$AB$17,$D114,18)</f>
        <v/>
      </c>
      <c r="AE114" s="14">
        <f>INDEX('البيانات'!$D$2:$AB$17,$D114,19)</f>
        <v/>
      </c>
      <c r="AF114" s="14">
        <f>INDEX('البيانات'!$D$2:$AB$17,$D114,20)</f>
        <v/>
      </c>
      <c r="AG114" s="14">
        <f>INDEX('البيانات'!$D$2:$AB$17,$D114,21)</f>
        <v/>
      </c>
      <c r="AH114" s="14">
        <f>INDEX('البيانات'!$D$2:$AB$17,$D114,22)</f>
        <v/>
      </c>
      <c r="AI114" s="14">
        <f>INDEX('البيانات'!$D$2:$AB$17,$D114,23)</f>
        <v/>
      </c>
      <c r="AJ114" s="14">
        <f>INDEX('البيانات'!$D$2:$AB$17,$D114,24)</f>
        <v/>
      </c>
      <c r="AK114" s="14">
        <f>INDEX('البيانات'!$D$2:$AB$17,$D114,25)</f>
        <v/>
      </c>
      <c r="AL114" s="9" t="n"/>
      <c r="AM114" s="9" t="n"/>
      <c r="AN114" s="9" t="n"/>
      <c r="AO114" s="9" t="n"/>
      <c r="AP114" s="9" t="n"/>
      <c r="AQ114" s="9" t="n"/>
      <c r="AR114" s="9" t="n"/>
      <c r="AS114" s="9" t="n"/>
      <c r="AT114" s="9" t="n"/>
      <c r="AU114" s="9" t="n"/>
      <c r="AV114" s="9" t="n"/>
      <c r="AW114" s="9" t="n"/>
      <c r="AX114" s="9" t="n"/>
      <c r="AY114" s="9" t="n"/>
      <c r="AZ114" s="9" t="n"/>
      <c r="BA114" s="9" t="n"/>
      <c r="BB114" s="9" t="n"/>
      <c r="BC114" s="9" t="n"/>
      <c r="BD114" s="9" t="n"/>
      <c r="BE114" s="9" t="n"/>
      <c r="BF114" s="9" t="n"/>
      <c r="BG114" s="9" t="n"/>
      <c r="BH114" s="9" t="n"/>
      <c r="BI114" s="9" t="n"/>
      <c r="BJ114" s="9" t="n"/>
    </row>
    <row r="115">
      <c r="A115" s="12">
        <f>A114+1</f>
        <v/>
      </c>
      <c r="B115" s="12">
        <f>INT((A115-1)/$E$4)+1</f>
        <v/>
      </c>
      <c r="C115" s="12">
        <f>MOD(A115-1,$E$4)+1</f>
        <v/>
      </c>
      <c r="D115" s="14">
        <f>MATCH(C115,'البيانات'!$B$2:$B$17,0)</f>
        <v/>
      </c>
      <c r="E115" s="12">
        <f>INDEX('البيانات'!$C$2:$C$17,D115)</f>
        <v/>
      </c>
      <c r="F115" s="9" t="n"/>
      <c r="G115" s="15" t="n"/>
      <c r="H115" s="12">
        <f>IF(G115="","",IF(G115&gt;=0.5,1,0))</f>
        <v/>
      </c>
      <c r="I115" s="12">
        <f>IF(H115="","",IF(H115=E115,0,1))</f>
        <v/>
      </c>
      <c r="J115" s="16">
        <f>IF(G115="","",-(E115*LN(MAX(G115,0.000000001))+(1-E115)*LN(MAX(1-G115,0.000000001))))</f>
        <v/>
      </c>
      <c r="K115" s="15" t="n"/>
      <c r="L115" s="9" t="n"/>
      <c r="M115" s="14">
        <f>INDEX('البيانات'!$D$2:$AB$17,$D115,1)</f>
        <v/>
      </c>
      <c r="N115" s="14">
        <f>INDEX('البيانات'!$D$2:$AB$17,$D115,2)</f>
        <v/>
      </c>
      <c r="O115" s="14">
        <f>INDEX('البيانات'!$D$2:$AB$17,$D115,3)</f>
        <v/>
      </c>
      <c r="P115" s="14">
        <f>INDEX('البيانات'!$D$2:$AB$17,$D115,4)</f>
        <v/>
      </c>
      <c r="Q115" s="14">
        <f>INDEX('البيانات'!$D$2:$AB$17,$D115,5)</f>
        <v/>
      </c>
      <c r="R115" s="14">
        <f>INDEX('البيانات'!$D$2:$AB$17,$D115,6)</f>
        <v/>
      </c>
      <c r="S115" s="14">
        <f>INDEX('البيانات'!$D$2:$AB$17,$D115,7)</f>
        <v/>
      </c>
      <c r="T115" s="14">
        <f>INDEX('البيانات'!$D$2:$AB$17,$D115,8)</f>
        <v/>
      </c>
      <c r="U115" s="14">
        <f>INDEX('البيانات'!$D$2:$AB$17,$D115,9)</f>
        <v/>
      </c>
      <c r="V115" s="14">
        <f>INDEX('البيانات'!$D$2:$AB$17,$D115,10)</f>
        <v/>
      </c>
      <c r="W115" s="14">
        <f>INDEX('البيانات'!$D$2:$AB$17,$D115,11)</f>
        <v/>
      </c>
      <c r="X115" s="14">
        <f>INDEX('البيانات'!$D$2:$AB$17,$D115,12)</f>
        <v/>
      </c>
      <c r="Y115" s="14">
        <f>INDEX('البيانات'!$D$2:$AB$17,$D115,13)</f>
        <v/>
      </c>
      <c r="Z115" s="14">
        <f>INDEX('البيانات'!$D$2:$AB$17,$D115,14)</f>
        <v/>
      </c>
      <c r="AA115" s="14">
        <f>INDEX('البيانات'!$D$2:$AB$17,$D115,15)</f>
        <v/>
      </c>
      <c r="AB115" s="14">
        <f>INDEX('البيانات'!$D$2:$AB$17,$D115,16)</f>
        <v/>
      </c>
      <c r="AC115" s="14">
        <f>INDEX('البيانات'!$D$2:$AB$17,$D115,17)</f>
        <v/>
      </c>
      <c r="AD115" s="14">
        <f>INDEX('البيانات'!$D$2:$AB$17,$D115,18)</f>
        <v/>
      </c>
      <c r="AE115" s="14">
        <f>INDEX('البيانات'!$D$2:$AB$17,$D115,19)</f>
        <v/>
      </c>
      <c r="AF115" s="14">
        <f>INDEX('البيانات'!$D$2:$AB$17,$D115,20)</f>
        <v/>
      </c>
      <c r="AG115" s="14">
        <f>INDEX('البيانات'!$D$2:$AB$17,$D115,21)</f>
        <v/>
      </c>
      <c r="AH115" s="14">
        <f>INDEX('البيانات'!$D$2:$AB$17,$D115,22)</f>
        <v/>
      </c>
      <c r="AI115" s="14">
        <f>INDEX('البيانات'!$D$2:$AB$17,$D115,23)</f>
        <v/>
      </c>
      <c r="AJ115" s="14">
        <f>INDEX('البيانات'!$D$2:$AB$17,$D115,24)</f>
        <v/>
      </c>
      <c r="AK115" s="14">
        <f>INDEX('البيانات'!$D$2:$AB$17,$D115,25)</f>
        <v/>
      </c>
      <c r="AL115" s="9" t="n"/>
      <c r="AM115" s="9" t="n"/>
      <c r="AN115" s="9" t="n"/>
      <c r="AO115" s="9" t="n"/>
      <c r="AP115" s="9" t="n"/>
      <c r="AQ115" s="9" t="n"/>
      <c r="AR115" s="9" t="n"/>
      <c r="AS115" s="9" t="n"/>
      <c r="AT115" s="9" t="n"/>
      <c r="AU115" s="9" t="n"/>
      <c r="AV115" s="9" t="n"/>
      <c r="AW115" s="9" t="n"/>
      <c r="AX115" s="9" t="n"/>
      <c r="AY115" s="9" t="n"/>
      <c r="AZ115" s="9" t="n"/>
      <c r="BA115" s="9" t="n"/>
      <c r="BB115" s="9" t="n"/>
      <c r="BC115" s="9" t="n"/>
      <c r="BD115" s="9" t="n"/>
      <c r="BE115" s="9" t="n"/>
      <c r="BF115" s="9" t="n"/>
      <c r="BG115" s="9" t="n"/>
      <c r="BH115" s="9" t="n"/>
      <c r="BI115" s="9" t="n"/>
      <c r="BJ115" s="9" t="n"/>
    </row>
    <row r="116">
      <c r="A116" s="12">
        <f>A115+1</f>
        <v/>
      </c>
      <c r="B116" s="12">
        <f>INT((A116-1)/$E$4)+1</f>
        <v/>
      </c>
      <c r="C116" s="12">
        <f>MOD(A116-1,$E$4)+1</f>
        <v/>
      </c>
      <c r="D116" s="14">
        <f>MATCH(C116,'البيانات'!$B$2:$B$17,0)</f>
        <v/>
      </c>
      <c r="E116" s="12">
        <f>INDEX('البيانات'!$C$2:$C$17,D116)</f>
        <v/>
      </c>
      <c r="F116" s="9" t="n"/>
      <c r="G116" s="15" t="n"/>
      <c r="H116" s="12">
        <f>IF(G116="","",IF(G116&gt;=0.5,1,0))</f>
        <v/>
      </c>
      <c r="I116" s="12">
        <f>IF(H116="","",IF(H116=E116,0,1))</f>
        <v/>
      </c>
      <c r="J116" s="16">
        <f>IF(G116="","",-(E116*LN(MAX(G116,0.000000001))+(1-E116)*LN(MAX(1-G116,0.000000001))))</f>
        <v/>
      </c>
      <c r="K116" s="15" t="n"/>
      <c r="L116" s="9" t="n"/>
      <c r="M116" s="14">
        <f>INDEX('البيانات'!$D$2:$AB$17,$D116,1)</f>
        <v/>
      </c>
      <c r="N116" s="14">
        <f>INDEX('البيانات'!$D$2:$AB$17,$D116,2)</f>
        <v/>
      </c>
      <c r="O116" s="14">
        <f>INDEX('البيانات'!$D$2:$AB$17,$D116,3)</f>
        <v/>
      </c>
      <c r="P116" s="14">
        <f>INDEX('البيانات'!$D$2:$AB$17,$D116,4)</f>
        <v/>
      </c>
      <c r="Q116" s="14">
        <f>INDEX('البيانات'!$D$2:$AB$17,$D116,5)</f>
        <v/>
      </c>
      <c r="R116" s="14">
        <f>INDEX('البيانات'!$D$2:$AB$17,$D116,6)</f>
        <v/>
      </c>
      <c r="S116" s="14">
        <f>INDEX('البيانات'!$D$2:$AB$17,$D116,7)</f>
        <v/>
      </c>
      <c r="T116" s="14">
        <f>INDEX('البيانات'!$D$2:$AB$17,$D116,8)</f>
        <v/>
      </c>
      <c r="U116" s="14">
        <f>INDEX('البيانات'!$D$2:$AB$17,$D116,9)</f>
        <v/>
      </c>
      <c r="V116" s="14">
        <f>INDEX('البيانات'!$D$2:$AB$17,$D116,10)</f>
        <v/>
      </c>
      <c r="W116" s="14">
        <f>INDEX('البيانات'!$D$2:$AB$17,$D116,11)</f>
        <v/>
      </c>
      <c r="X116" s="14">
        <f>INDEX('البيانات'!$D$2:$AB$17,$D116,12)</f>
        <v/>
      </c>
      <c r="Y116" s="14">
        <f>INDEX('البيانات'!$D$2:$AB$17,$D116,13)</f>
        <v/>
      </c>
      <c r="Z116" s="14">
        <f>INDEX('البيانات'!$D$2:$AB$17,$D116,14)</f>
        <v/>
      </c>
      <c r="AA116" s="14">
        <f>INDEX('البيانات'!$D$2:$AB$17,$D116,15)</f>
        <v/>
      </c>
      <c r="AB116" s="14">
        <f>INDEX('البيانات'!$D$2:$AB$17,$D116,16)</f>
        <v/>
      </c>
      <c r="AC116" s="14">
        <f>INDEX('البيانات'!$D$2:$AB$17,$D116,17)</f>
        <v/>
      </c>
      <c r="AD116" s="14">
        <f>INDEX('البيانات'!$D$2:$AB$17,$D116,18)</f>
        <v/>
      </c>
      <c r="AE116" s="14">
        <f>INDEX('البيانات'!$D$2:$AB$17,$D116,19)</f>
        <v/>
      </c>
      <c r="AF116" s="14">
        <f>INDEX('البيانات'!$D$2:$AB$17,$D116,20)</f>
        <v/>
      </c>
      <c r="AG116" s="14">
        <f>INDEX('البيانات'!$D$2:$AB$17,$D116,21)</f>
        <v/>
      </c>
      <c r="AH116" s="14">
        <f>INDEX('البيانات'!$D$2:$AB$17,$D116,22)</f>
        <v/>
      </c>
      <c r="AI116" s="14">
        <f>INDEX('البيانات'!$D$2:$AB$17,$D116,23)</f>
        <v/>
      </c>
      <c r="AJ116" s="14">
        <f>INDEX('البيانات'!$D$2:$AB$17,$D116,24)</f>
        <v/>
      </c>
      <c r="AK116" s="14">
        <f>INDEX('البيانات'!$D$2:$AB$17,$D116,25)</f>
        <v/>
      </c>
      <c r="AL116" s="9" t="n"/>
      <c r="AM116" s="9" t="n"/>
      <c r="AN116" s="9" t="n"/>
      <c r="AO116" s="9" t="n"/>
      <c r="AP116" s="9" t="n"/>
      <c r="AQ116" s="9" t="n"/>
      <c r="AR116" s="9" t="n"/>
      <c r="AS116" s="9" t="n"/>
      <c r="AT116" s="9" t="n"/>
      <c r="AU116" s="9" t="n"/>
      <c r="AV116" s="9" t="n"/>
      <c r="AW116" s="9" t="n"/>
      <c r="AX116" s="9" t="n"/>
      <c r="AY116" s="9" t="n"/>
      <c r="AZ116" s="9" t="n"/>
      <c r="BA116" s="9" t="n"/>
      <c r="BB116" s="9" t="n"/>
      <c r="BC116" s="9" t="n"/>
      <c r="BD116" s="9" t="n"/>
      <c r="BE116" s="9" t="n"/>
      <c r="BF116" s="9" t="n"/>
      <c r="BG116" s="9" t="n"/>
      <c r="BH116" s="9" t="n"/>
      <c r="BI116" s="9" t="n"/>
      <c r="BJ116" s="9" t="n"/>
    </row>
    <row r="117">
      <c r="A117" s="12">
        <f>A116+1</f>
        <v/>
      </c>
      <c r="B117" s="12">
        <f>INT((A117-1)/$E$4)+1</f>
        <v/>
      </c>
      <c r="C117" s="12">
        <f>MOD(A117-1,$E$4)+1</f>
        <v/>
      </c>
      <c r="D117" s="14">
        <f>MATCH(C117,'البيانات'!$B$2:$B$17,0)</f>
        <v/>
      </c>
      <c r="E117" s="12">
        <f>INDEX('البيانات'!$C$2:$C$17,D117)</f>
        <v/>
      </c>
      <c r="F117" s="9" t="n"/>
      <c r="G117" s="15" t="n"/>
      <c r="H117" s="12">
        <f>IF(G117="","",IF(G117&gt;=0.5,1,0))</f>
        <v/>
      </c>
      <c r="I117" s="12">
        <f>IF(H117="","",IF(H117=E117,0,1))</f>
        <v/>
      </c>
      <c r="J117" s="16">
        <f>IF(G117="","",-(E117*LN(MAX(G117,0.000000001))+(1-E117)*LN(MAX(1-G117,0.000000001))))</f>
        <v/>
      </c>
      <c r="K117" s="15" t="n"/>
      <c r="L117" s="9" t="n"/>
      <c r="M117" s="14">
        <f>INDEX('البيانات'!$D$2:$AB$17,$D117,1)</f>
        <v/>
      </c>
      <c r="N117" s="14">
        <f>INDEX('البيانات'!$D$2:$AB$17,$D117,2)</f>
        <v/>
      </c>
      <c r="O117" s="14">
        <f>INDEX('البيانات'!$D$2:$AB$17,$D117,3)</f>
        <v/>
      </c>
      <c r="P117" s="14">
        <f>INDEX('البيانات'!$D$2:$AB$17,$D117,4)</f>
        <v/>
      </c>
      <c r="Q117" s="14">
        <f>INDEX('البيانات'!$D$2:$AB$17,$D117,5)</f>
        <v/>
      </c>
      <c r="R117" s="14">
        <f>INDEX('البيانات'!$D$2:$AB$17,$D117,6)</f>
        <v/>
      </c>
      <c r="S117" s="14">
        <f>INDEX('البيانات'!$D$2:$AB$17,$D117,7)</f>
        <v/>
      </c>
      <c r="T117" s="14">
        <f>INDEX('البيانات'!$D$2:$AB$17,$D117,8)</f>
        <v/>
      </c>
      <c r="U117" s="14">
        <f>INDEX('البيانات'!$D$2:$AB$17,$D117,9)</f>
        <v/>
      </c>
      <c r="V117" s="14">
        <f>INDEX('البيانات'!$D$2:$AB$17,$D117,10)</f>
        <v/>
      </c>
      <c r="W117" s="14">
        <f>INDEX('البيانات'!$D$2:$AB$17,$D117,11)</f>
        <v/>
      </c>
      <c r="X117" s="14">
        <f>INDEX('البيانات'!$D$2:$AB$17,$D117,12)</f>
        <v/>
      </c>
      <c r="Y117" s="14">
        <f>INDEX('البيانات'!$D$2:$AB$17,$D117,13)</f>
        <v/>
      </c>
      <c r="Z117" s="14">
        <f>INDEX('البيانات'!$D$2:$AB$17,$D117,14)</f>
        <v/>
      </c>
      <c r="AA117" s="14">
        <f>INDEX('البيانات'!$D$2:$AB$17,$D117,15)</f>
        <v/>
      </c>
      <c r="AB117" s="14">
        <f>INDEX('البيانات'!$D$2:$AB$17,$D117,16)</f>
        <v/>
      </c>
      <c r="AC117" s="14">
        <f>INDEX('البيانات'!$D$2:$AB$17,$D117,17)</f>
        <v/>
      </c>
      <c r="AD117" s="14">
        <f>INDEX('البيانات'!$D$2:$AB$17,$D117,18)</f>
        <v/>
      </c>
      <c r="AE117" s="14">
        <f>INDEX('البيانات'!$D$2:$AB$17,$D117,19)</f>
        <v/>
      </c>
      <c r="AF117" s="14">
        <f>INDEX('البيانات'!$D$2:$AB$17,$D117,20)</f>
        <v/>
      </c>
      <c r="AG117" s="14">
        <f>INDEX('البيانات'!$D$2:$AB$17,$D117,21)</f>
        <v/>
      </c>
      <c r="AH117" s="14">
        <f>INDEX('البيانات'!$D$2:$AB$17,$D117,22)</f>
        <v/>
      </c>
      <c r="AI117" s="14">
        <f>INDEX('البيانات'!$D$2:$AB$17,$D117,23)</f>
        <v/>
      </c>
      <c r="AJ117" s="14">
        <f>INDEX('البيانات'!$D$2:$AB$17,$D117,24)</f>
        <v/>
      </c>
      <c r="AK117" s="14">
        <f>INDEX('البيانات'!$D$2:$AB$17,$D117,25)</f>
        <v/>
      </c>
      <c r="AL117" s="9" t="n"/>
      <c r="AM117" s="9" t="n"/>
      <c r="AN117" s="9" t="n"/>
      <c r="AO117" s="9" t="n"/>
      <c r="AP117" s="9" t="n"/>
      <c r="AQ117" s="9" t="n"/>
      <c r="AR117" s="9" t="n"/>
      <c r="AS117" s="9" t="n"/>
      <c r="AT117" s="9" t="n"/>
      <c r="AU117" s="9" t="n"/>
      <c r="AV117" s="9" t="n"/>
      <c r="AW117" s="9" t="n"/>
      <c r="AX117" s="9" t="n"/>
      <c r="AY117" s="9" t="n"/>
      <c r="AZ117" s="9" t="n"/>
      <c r="BA117" s="9" t="n"/>
      <c r="BB117" s="9" t="n"/>
      <c r="BC117" s="9" t="n"/>
      <c r="BD117" s="9" t="n"/>
      <c r="BE117" s="9" t="n"/>
      <c r="BF117" s="9" t="n"/>
      <c r="BG117" s="9" t="n"/>
      <c r="BH117" s="9" t="n"/>
      <c r="BI117" s="9" t="n"/>
      <c r="BJ117" s="9" t="n"/>
    </row>
    <row r="118">
      <c r="A118" s="12">
        <f>A117+1</f>
        <v/>
      </c>
      <c r="B118" s="12">
        <f>INT((A118-1)/$E$4)+1</f>
        <v/>
      </c>
      <c r="C118" s="12">
        <f>MOD(A118-1,$E$4)+1</f>
        <v/>
      </c>
      <c r="D118" s="14">
        <f>MATCH(C118,'البيانات'!$B$2:$B$17,0)</f>
        <v/>
      </c>
      <c r="E118" s="12">
        <f>INDEX('البيانات'!$C$2:$C$17,D118)</f>
        <v/>
      </c>
      <c r="F118" s="9" t="n"/>
      <c r="G118" s="15" t="n"/>
      <c r="H118" s="12">
        <f>IF(G118="","",IF(G118&gt;=0.5,1,0))</f>
        <v/>
      </c>
      <c r="I118" s="12">
        <f>IF(H118="","",IF(H118=E118,0,1))</f>
        <v/>
      </c>
      <c r="J118" s="16">
        <f>IF(G118="","",-(E118*LN(MAX(G118,0.000000001))+(1-E118)*LN(MAX(1-G118,0.000000001))))</f>
        <v/>
      </c>
      <c r="K118" s="15" t="n"/>
      <c r="L118" s="9" t="n"/>
      <c r="M118" s="14">
        <f>INDEX('البيانات'!$D$2:$AB$17,$D118,1)</f>
        <v/>
      </c>
      <c r="N118" s="14">
        <f>INDEX('البيانات'!$D$2:$AB$17,$D118,2)</f>
        <v/>
      </c>
      <c r="O118" s="14">
        <f>INDEX('البيانات'!$D$2:$AB$17,$D118,3)</f>
        <v/>
      </c>
      <c r="P118" s="14">
        <f>INDEX('البيانات'!$D$2:$AB$17,$D118,4)</f>
        <v/>
      </c>
      <c r="Q118" s="14">
        <f>INDEX('البيانات'!$D$2:$AB$17,$D118,5)</f>
        <v/>
      </c>
      <c r="R118" s="14">
        <f>INDEX('البيانات'!$D$2:$AB$17,$D118,6)</f>
        <v/>
      </c>
      <c r="S118" s="14">
        <f>INDEX('البيانات'!$D$2:$AB$17,$D118,7)</f>
        <v/>
      </c>
      <c r="T118" s="14">
        <f>INDEX('البيانات'!$D$2:$AB$17,$D118,8)</f>
        <v/>
      </c>
      <c r="U118" s="14">
        <f>INDEX('البيانات'!$D$2:$AB$17,$D118,9)</f>
        <v/>
      </c>
      <c r="V118" s="14">
        <f>INDEX('البيانات'!$D$2:$AB$17,$D118,10)</f>
        <v/>
      </c>
      <c r="W118" s="14">
        <f>INDEX('البيانات'!$D$2:$AB$17,$D118,11)</f>
        <v/>
      </c>
      <c r="X118" s="14">
        <f>INDEX('البيانات'!$D$2:$AB$17,$D118,12)</f>
        <v/>
      </c>
      <c r="Y118" s="14">
        <f>INDEX('البيانات'!$D$2:$AB$17,$D118,13)</f>
        <v/>
      </c>
      <c r="Z118" s="14">
        <f>INDEX('البيانات'!$D$2:$AB$17,$D118,14)</f>
        <v/>
      </c>
      <c r="AA118" s="14">
        <f>INDEX('البيانات'!$D$2:$AB$17,$D118,15)</f>
        <v/>
      </c>
      <c r="AB118" s="14">
        <f>INDEX('البيانات'!$D$2:$AB$17,$D118,16)</f>
        <v/>
      </c>
      <c r="AC118" s="14">
        <f>INDEX('البيانات'!$D$2:$AB$17,$D118,17)</f>
        <v/>
      </c>
      <c r="AD118" s="14">
        <f>INDEX('البيانات'!$D$2:$AB$17,$D118,18)</f>
        <v/>
      </c>
      <c r="AE118" s="14">
        <f>INDEX('البيانات'!$D$2:$AB$17,$D118,19)</f>
        <v/>
      </c>
      <c r="AF118" s="14">
        <f>INDEX('البيانات'!$D$2:$AB$17,$D118,20)</f>
        <v/>
      </c>
      <c r="AG118" s="14">
        <f>INDEX('البيانات'!$D$2:$AB$17,$D118,21)</f>
        <v/>
      </c>
      <c r="AH118" s="14">
        <f>INDEX('البيانات'!$D$2:$AB$17,$D118,22)</f>
        <v/>
      </c>
      <c r="AI118" s="14">
        <f>INDEX('البيانات'!$D$2:$AB$17,$D118,23)</f>
        <v/>
      </c>
      <c r="AJ118" s="14">
        <f>INDEX('البيانات'!$D$2:$AB$17,$D118,24)</f>
        <v/>
      </c>
      <c r="AK118" s="14">
        <f>INDEX('البيانات'!$D$2:$AB$17,$D118,25)</f>
        <v/>
      </c>
      <c r="AL118" s="9" t="n"/>
      <c r="AM118" s="9" t="n"/>
      <c r="AN118" s="9" t="n"/>
      <c r="AO118" s="9" t="n"/>
      <c r="AP118" s="9" t="n"/>
      <c r="AQ118" s="9" t="n"/>
      <c r="AR118" s="9" t="n"/>
      <c r="AS118" s="9" t="n"/>
      <c r="AT118" s="9" t="n"/>
      <c r="AU118" s="9" t="n"/>
      <c r="AV118" s="9" t="n"/>
      <c r="AW118" s="9" t="n"/>
      <c r="AX118" s="9" t="n"/>
      <c r="AY118" s="9" t="n"/>
      <c r="AZ118" s="9" t="n"/>
      <c r="BA118" s="9" t="n"/>
      <c r="BB118" s="9" t="n"/>
      <c r="BC118" s="9" t="n"/>
      <c r="BD118" s="9" t="n"/>
      <c r="BE118" s="9" t="n"/>
      <c r="BF118" s="9" t="n"/>
      <c r="BG118" s="9" t="n"/>
      <c r="BH118" s="9" t="n"/>
      <c r="BI118" s="9" t="n"/>
      <c r="BJ118" s="9" t="n"/>
    </row>
    <row r="119">
      <c r="A119" s="12">
        <f>A118+1</f>
        <v/>
      </c>
      <c r="B119" s="12">
        <f>INT((A119-1)/$E$4)+1</f>
        <v/>
      </c>
      <c r="C119" s="12">
        <f>MOD(A119-1,$E$4)+1</f>
        <v/>
      </c>
      <c r="D119" s="14">
        <f>MATCH(C119,'البيانات'!$B$2:$B$17,0)</f>
        <v/>
      </c>
      <c r="E119" s="12">
        <f>INDEX('البيانات'!$C$2:$C$17,D119)</f>
        <v/>
      </c>
      <c r="F119" s="9" t="n"/>
      <c r="G119" s="15" t="n"/>
      <c r="H119" s="12">
        <f>IF(G119="","",IF(G119&gt;=0.5,1,0))</f>
        <v/>
      </c>
      <c r="I119" s="12">
        <f>IF(H119="","",IF(H119=E119,0,1))</f>
        <v/>
      </c>
      <c r="J119" s="16">
        <f>IF(G119="","",-(E119*LN(MAX(G119,0.000000001))+(1-E119)*LN(MAX(1-G119,0.000000001))))</f>
        <v/>
      </c>
      <c r="K119" s="15" t="n"/>
      <c r="L119" s="9" t="n"/>
      <c r="M119" s="14">
        <f>INDEX('البيانات'!$D$2:$AB$17,$D119,1)</f>
        <v/>
      </c>
      <c r="N119" s="14">
        <f>INDEX('البيانات'!$D$2:$AB$17,$D119,2)</f>
        <v/>
      </c>
      <c r="O119" s="14">
        <f>INDEX('البيانات'!$D$2:$AB$17,$D119,3)</f>
        <v/>
      </c>
      <c r="P119" s="14">
        <f>INDEX('البيانات'!$D$2:$AB$17,$D119,4)</f>
        <v/>
      </c>
      <c r="Q119" s="14">
        <f>INDEX('البيانات'!$D$2:$AB$17,$D119,5)</f>
        <v/>
      </c>
      <c r="R119" s="14">
        <f>INDEX('البيانات'!$D$2:$AB$17,$D119,6)</f>
        <v/>
      </c>
      <c r="S119" s="14">
        <f>INDEX('البيانات'!$D$2:$AB$17,$D119,7)</f>
        <v/>
      </c>
      <c r="T119" s="14">
        <f>INDEX('البيانات'!$D$2:$AB$17,$D119,8)</f>
        <v/>
      </c>
      <c r="U119" s="14">
        <f>INDEX('البيانات'!$D$2:$AB$17,$D119,9)</f>
        <v/>
      </c>
      <c r="V119" s="14">
        <f>INDEX('البيانات'!$D$2:$AB$17,$D119,10)</f>
        <v/>
      </c>
      <c r="W119" s="14">
        <f>INDEX('البيانات'!$D$2:$AB$17,$D119,11)</f>
        <v/>
      </c>
      <c r="X119" s="14">
        <f>INDEX('البيانات'!$D$2:$AB$17,$D119,12)</f>
        <v/>
      </c>
      <c r="Y119" s="14">
        <f>INDEX('البيانات'!$D$2:$AB$17,$D119,13)</f>
        <v/>
      </c>
      <c r="Z119" s="14">
        <f>INDEX('البيانات'!$D$2:$AB$17,$D119,14)</f>
        <v/>
      </c>
      <c r="AA119" s="14">
        <f>INDEX('البيانات'!$D$2:$AB$17,$D119,15)</f>
        <v/>
      </c>
      <c r="AB119" s="14">
        <f>INDEX('البيانات'!$D$2:$AB$17,$D119,16)</f>
        <v/>
      </c>
      <c r="AC119" s="14">
        <f>INDEX('البيانات'!$D$2:$AB$17,$D119,17)</f>
        <v/>
      </c>
      <c r="AD119" s="14">
        <f>INDEX('البيانات'!$D$2:$AB$17,$D119,18)</f>
        <v/>
      </c>
      <c r="AE119" s="14">
        <f>INDEX('البيانات'!$D$2:$AB$17,$D119,19)</f>
        <v/>
      </c>
      <c r="AF119" s="14">
        <f>INDEX('البيانات'!$D$2:$AB$17,$D119,20)</f>
        <v/>
      </c>
      <c r="AG119" s="14">
        <f>INDEX('البيانات'!$D$2:$AB$17,$D119,21)</f>
        <v/>
      </c>
      <c r="AH119" s="14">
        <f>INDEX('البيانات'!$D$2:$AB$17,$D119,22)</f>
        <v/>
      </c>
      <c r="AI119" s="14">
        <f>INDEX('البيانات'!$D$2:$AB$17,$D119,23)</f>
        <v/>
      </c>
      <c r="AJ119" s="14">
        <f>INDEX('البيانات'!$D$2:$AB$17,$D119,24)</f>
        <v/>
      </c>
      <c r="AK119" s="14">
        <f>INDEX('البيانات'!$D$2:$AB$17,$D119,25)</f>
        <v/>
      </c>
      <c r="AL119" s="9" t="n"/>
      <c r="AM119" s="9" t="n"/>
      <c r="AN119" s="9" t="n"/>
      <c r="AO119" s="9" t="n"/>
      <c r="AP119" s="9" t="n"/>
      <c r="AQ119" s="9" t="n"/>
      <c r="AR119" s="9" t="n"/>
      <c r="AS119" s="9" t="n"/>
      <c r="AT119" s="9" t="n"/>
      <c r="AU119" s="9" t="n"/>
      <c r="AV119" s="9" t="n"/>
      <c r="AW119" s="9" t="n"/>
      <c r="AX119" s="9" t="n"/>
      <c r="AY119" s="9" t="n"/>
      <c r="AZ119" s="9" t="n"/>
      <c r="BA119" s="9" t="n"/>
      <c r="BB119" s="9" t="n"/>
      <c r="BC119" s="9" t="n"/>
      <c r="BD119" s="9" t="n"/>
      <c r="BE119" s="9" t="n"/>
      <c r="BF119" s="9" t="n"/>
      <c r="BG119" s="9" t="n"/>
      <c r="BH119" s="9" t="n"/>
      <c r="BI119" s="9" t="n"/>
      <c r="BJ119" s="9" t="n"/>
    </row>
    <row r="120">
      <c r="A120" s="12">
        <f>A119+1</f>
        <v/>
      </c>
      <c r="B120" s="12">
        <f>INT((A120-1)/$E$4)+1</f>
        <v/>
      </c>
      <c r="C120" s="12">
        <f>MOD(A120-1,$E$4)+1</f>
        <v/>
      </c>
      <c r="D120" s="14">
        <f>MATCH(C120,'البيانات'!$B$2:$B$17,0)</f>
        <v/>
      </c>
      <c r="E120" s="12">
        <f>INDEX('البيانات'!$C$2:$C$17,D120)</f>
        <v/>
      </c>
      <c r="F120" s="9" t="n"/>
      <c r="G120" s="15" t="n"/>
      <c r="H120" s="12">
        <f>IF(G120="","",IF(G120&gt;=0.5,1,0))</f>
        <v/>
      </c>
      <c r="I120" s="12">
        <f>IF(H120="","",IF(H120=E120,0,1))</f>
        <v/>
      </c>
      <c r="J120" s="16">
        <f>IF(G120="","",-(E120*LN(MAX(G120,0.000000001))+(1-E120)*LN(MAX(1-G120,0.000000001))))</f>
        <v/>
      </c>
      <c r="K120" s="15" t="n"/>
      <c r="L120" s="9" t="n"/>
      <c r="M120" s="14">
        <f>INDEX('البيانات'!$D$2:$AB$17,$D120,1)</f>
        <v/>
      </c>
      <c r="N120" s="14">
        <f>INDEX('البيانات'!$D$2:$AB$17,$D120,2)</f>
        <v/>
      </c>
      <c r="O120" s="14">
        <f>INDEX('البيانات'!$D$2:$AB$17,$D120,3)</f>
        <v/>
      </c>
      <c r="P120" s="14">
        <f>INDEX('البيانات'!$D$2:$AB$17,$D120,4)</f>
        <v/>
      </c>
      <c r="Q120" s="14">
        <f>INDEX('البيانات'!$D$2:$AB$17,$D120,5)</f>
        <v/>
      </c>
      <c r="R120" s="14">
        <f>INDEX('البيانات'!$D$2:$AB$17,$D120,6)</f>
        <v/>
      </c>
      <c r="S120" s="14">
        <f>INDEX('البيانات'!$D$2:$AB$17,$D120,7)</f>
        <v/>
      </c>
      <c r="T120" s="14">
        <f>INDEX('البيانات'!$D$2:$AB$17,$D120,8)</f>
        <v/>
      </c>
      <c r="U120" s="14">
        <f>INDEX('البيانات'!$D$2:$AB$17,$D120,9)</f>
        <v/>
      </c>
      <c r="V120" s="14">
        <f>INDEX('البيانات'!$D$2:$AB$17,$D120,10)</f>
        <v/>
      </c>
      <c r="W120" s="14">
        <f>INDEX('البيانات'!$D$2:$AB$17,$D120,11)</f>
        <v/>
      </c>
      <c r="X120" s="14">
        <f>INDEX('البيانات'!$D$2:$AB$17,$D120,12)</f>
        <v/>
      </c>
      <c r="Y120" s="14">
        <f>INDEX('البيانات'!$D$2:$AB$17,$D120,13)</f>
        <v/>
      </c>
      <c r="Z120" s="14">
        <f>INDEX('البيانات'!$D$2:$AB$17,$D120,14)</f>
        <v/>
      </c>
      <c r="AA120" s="14">
        <f>INDEX('البيانات'!$D$2:$AB$17,$D120,15)</f>
        <v/>
      </c>
      <c r="AB120" s="14">
        <f>INDEX('البيانات'!$D$2:$AB$17,$D120,16)</f>
        <v/>
      </c>
      <c r="AC120" s="14">
        <f>INDEX('البيانات'!$D$2:$AB$17,$D120,17)</f>
        <v/>
      </c>
      <c r="AD120" s="14">
        <f>INDEX('البيانات'!$D$2:$AB$17,$D120,18)</f>
        <v/>
      </c>
      <c r="AE120" s="14">
        <f>INDEX('البيانات'!$D$2:$AB$17,$D120,19)</f>
        <v/>
      </c>
      <c r="AF120" s="14">
        <f>INDEX('البيانات'!$D$2:$AB$17,$D120,20)</f>
        <v/>
      </c>
      <c r="AG120" s="14">
        <f>INDEX('البيانات'!$D$2:$AB$17,$D120,21)</f>
        <v/>
      </c>
      <c r="AH120" s="14">
        <f>INDEX('البيانات'!$D$2:$AB$17,$D120,22)</f>
        <v/>
      </c>
      <c r="AI120" s="14">
        <f>INDEX('البيانات'!$D$2:$AB$17,$D120,23)</f>
        <v/>
      </c>
      <c r="AJ120" s="14">
        <f>INDEX('البيانات'!$D$2:$AB$17,$D120,24)</f>
        <v/>
      </c>
      <c r="AK120" s="14">
        <f>INDEX('البيانات'!$D$2:$AB$17,$D120,25)</f>
        <v/>
      </c>
      <c r="AL120" s="9" t="n"/>
      <c r="AM120" s="9" t="n"/>
      <c r="AN120" s="9" t="n"/>
      <c r="AO120" s="9" t="n"/>
      <c r="AP120" s="9" t="n"/>
      <c r="AQ120" s="9" t="n"/>
      <c r="AR120" s="9" t="n"/>
      <c r="AS120" s="9" t="n"/>
      <c r="AT120" s="9" t="n"/>
      <c r="AU120" s="9" t="n"/>
      <c r="AV120" s="9" t="n"/>
      <c r="AW120" s="9" t="n"/>
      <c r="AX120" s="9" t="n"/>
      <c r="AY120" s="9" t="n"/>
      <c r="AZ120" s="9" t="n"/>
      <c r="BA120" s="9" t="n"/>
      <c r="BB120" s="9" t="n"/>
      <c r="BC120" s="9" t="n"/>
      <c r="BD120" s="9" t="n"/>
      <c r="BE120" s="9" t="n"/>
      <c r="BF120" s="9" t="n"/>
      <c r="BG120" s="9" t="n"/>
      <c r="BH120" s="9" t="n"/>
      <c r="BI120" s="9" t="n"/>
      <c r="BJ120" s="9" t="n"/>
    </row>
    <row r="121">
      <c r="A121" s="12">
        <f>A120+1</f>
        <v/>
      </c>
      <c r="B121" s="12">
        <f>INT((A121-1)/$E$4)+1</f>
        <v/>
      </c>
      <c r="C121" s="12">
        <f>MOD(A121-1,$E$4)+1</f>
        <v/>
      </c>
      <c r="D121" s="14">
        <f>MATCH(C121,'البيانات'!$B$2:$B$17,0)</f>
        <v/>
      </c>
      <c r="E121" s="12">
        <f>INDEX('البيانات'!$C$2:$C$17,D121)</f>
        <v/>
      </c>
      <c r="F121" s="9" t="n"/>
      <c r="G121" s="15" t="n"/>
      <c r="H121" s="12">
        <f>IF(G121="","",IF(G121&gt;=0.5,1,0))</f>
        <v/>
      </c>
      <c r="I121" s="12">
        <f>IF(H121="","",IF(H121=E121,0,1))</f>
        <v/>
      </c>
      <c r="J121" s="16">
        <f>IF(G121="","",-(E121*LN(MAX(G121,0.000000001))+(1-E121)*LN(MAX(1-G121,0.000000001))))</f>
        <v/>
      </c>
      <c r="K121" s="15" t="n"/>
      <c r="L121" s="9" t="n"/>
      <c r="M121" s="14">
        <f>INDEX('البيانات'!$D$2:$AB$17,$D121,1)</f>
        <v/>
      </c>
      <c r="N121" s="14">
        <f>INDEX('البيانات'!$D$2:$AB$17,$D121,2)</f>
        <v/>
      </c>
      <c r="O121" s="14">
        <f>INDEX('البيانات'!$D$2:$AB$17,$D121,3)</f>
        <v/>
      </c>
      <c r="P121" s="14">
        <f>INDEX('البيانات'!$D$2:$AB$17,$D121,4)</f>
        <v/>
      </c>
      <c r="Q121" s="14">
        <f>INDEX('البيانات'!$D$2:$AB$17,$D121,5)</f>
        <v/>
      </c>
      <c r="R121" s="14">
        <f>INDEX('البيانات'!$D$2:$AB$17,$D121,6)</f>
        <v/>
      </c>
      <c r="S121" s="14">
        <f>INDEX('البيانات'!$D$2:$AB$17,$D121,7)</f>
        <v/>
      </c>
      <c r="T121" s="14">
        <f>INDEX('البيانات'!$D$2:$AB$17,$D121,8)</f>
        <v/>
      </c>
      <c r="U121" s="14">
        <f>INDEX('البيانات'!$D$2:$AB$17,$D121,9)</f>
        <v/>
      </c>
      <c r="V121" s="14">
        <f>INDEX('البيانات'!$D$2:$AB$17,$D121,10)</f>
        <v/>
      </c>
      <c r="W121" s="14">
        <f>INDEX('البيانات'!$D$2:$AB$17,$D121,11)</f>
        <v/>
      </c>
      <c r="X121" s="14">
        <f>INDEX('البيانات'!$D$2:$AB$17,$D121,12)</f>
        <v/>
      </c>
      <c r="Y121" s="14">
        <f>INDEX('البيانات'!$D$2:$AB$17,$D121,13)</f>
        <v/>
      </c>
      <c r="Z121" s="14">
        <f>INDEX('البيانات'!$D$2:$AB$17,$D121,14)</f>
        <v/>
      </c>
      <c r="AA121" s="14">
        <f>INDEX('البيانات'!$D$2:$AB$17,$D121,15)</f>
        <v/>
      </c>
      <c r="AB121" s="14">
        <f>INDEX('البيانات'!$D$2:$AB$17,$D121,16)</f>
        <v/>
      </c>
      <c r="AC121" s="14">
        <f>INDEX('البيانات'!$D$2:$AB$17,$D121,17)</f>
        <v/>
      </c>
      <c r="AD121" s="14">
        <f>INDEX('البيانات'!$D$2:$AB$17,$D121,18)</f>
        <v/>
      </c>
      <c r="AE121" s="14">
        <f>INDEX('البيانات'!$D$2:$AB$17,$D121,19)</f>
        <v/>
      </c>
      <c r="AF121" s="14">
        <f>INDEX('البيانات'!$D$2:$AB$17,$D121,20)</f>
        <v/>
      </c>
      <c r="AG121" s="14">
        <f>INDEX('البيانات'!$D$2:$AB$17,$D121,21)</f>
        <v/>
      </c>
      <c r="AH121" s="14">
        <f>INDEX('البيانات'!$D$2:$AB$17,$D121,22)</f>
        <v/>
      </c>
      <c r="AI121" s="14">
        <f>INDEX('البيانات'!$D$2:$AB$17,$D121,23)</f>
        <v/>
      </c>
      <c r="AJ121" s="14">
        <f>INDEX('البيانات'!$D$2:$AB$17,$D121,24)</f>
        <v/>
      </c>
      <c r="AK121" s="14">
        <f>INDEX('البيانات'!$D$2:$AB$17,$D121,25)</f>
        <v/>
      </c>
      <c r="AL121" s="9" t="n"/>
      <c r="AM121" s="9" t="n"/>
      <c r="AN121" s="9" t="n"/>
      <c r="AO121" s="9" t="n"/>
      <c r="AP121" s="9" t="n"/>
      <c r="AQ121" s="9" t="n"/>
      <c r="AR121" s="9" t="n"/>
      <c r="AS121" s="9" t="n"/>
      <c r="AT121" s="9" t="n"/>
      <c r="AU121" s="9" t="n"/>
      <c r="AV121" s="9" t="n"/>
      <c r="AW121" s="9" t="n"/>
      <c r="AX121" s="9" t="n"/>
      <c r="AY121" s="9" t="n"/>
      <c r="AZ121" s="9" t="n"/>
      <c r="BA121" s="9" t="n"/>
      <c r="BB121" s="9" t="n"/>
      <c r="BC121" s="9" t="n"/>
      <c r="BD121" s="9" t="n"/>
      <c r="BE121" s="9" t="n"/>
      <c r="BF121" s="9" t="n"/>
      <c r="BG121" s="9" t="n"/>
      <c r="BH121" s="9" t="n"/>
      <c r="BI121" s="9" t="n"/>
      <c r="BJ121" s="9" t="n"/>
    </row>
    <row r="122">
      <c r="A122" s="12">
        <f>A121+1</f>
        <v/>
      </c>
      <c r="B122" s="12">
        <f>INT((A122-1)/$E$4)+1</f>
        <v/>
      </c>
      <c r="C122" s="12">
        <f>MOD(A122-1,$E$4)+1</f>
        <v/>
      </c>
      <c r="D122" s="14">
        <f>MATCH(C122,'البيانات'!$B$2:$B$17,0)</f>
        <v/>
      </c>
      <c r="E122" s="12">
        <f>INDEX('البيانات'!$C$2:$C$17,D122)</f>
        <v/>
      </c>
      <c r="F122" s="9" t="n"/>
      <c r="G122" s="15" t="n"/>
      <c r="H122" s="12">
        <f>IF(G122="","",IF(G122&gt;=0.5,1,0))</f>
        <v/>
      </c>
      <c r="I122" s="12">
        <f>IF(H122="","",IF(H122=E122,0,1))</f>
        <v/>
      </c>
      <c r="J122" s="16">
        <f>IF(G122="","",-(E122*LN(MAX(G122,0.000000001))+(1-E122)*LN(MAX(1-G122,0.000000001))))</f>
        <v/>
      </c>
      <c r="K122" s="15" t="n"/>
      <c r="L122" s="9" t="n"/>
      <c r="M122" s="14">
        <f>INDEX('البيانات'!$D$2:$AB$17,$D122,1)</f>
        <v/>
      </c>
      <c r="N122" s="14">
        <f>INDEX('البيانات'!$D$2:$AB$17,$D122,2)</f>
        <v/>
      </c>
      <c r="O122" s="14">
        <f>INDEX('البيانات'!$D$2:$AB$17,$D122,3)</f>
        <v/>
      </c>
      <c r="P122" s="14">
        <f>INDEX('البيانات'!$D$2:$AB$17,$D122,4)</f>
        <v/>
      </c>
      <c r="Q122" s="14">
        <f>INDEX('البيانات'!$D$2:$AB$17,$D122,5)</f>
        <v/>
      </c>
      <c r="R122" s="14">
        <f>INDEX('البيانات'!$D$2:$AB$17,$D122,6)</f>
        <v/>
      </c>
      <c r="S122" s="14">
        <f>INDEX('البيانات'!$D$2:$AB$17,$D122,7)</f>
        <v/>
      </c>
      <c r="T122" s="14">
        <f>INDEX('البيانات'!$D$2:$AB$17,$D122,8)</f>
        <v/>
      </c>
      <c r="U122" s="14">
        <f>INDEX('البيانات'!$D$2:$AB$17,$D122,9)</f>
        <v/>
      </c>
      <c r="V122" s="14">
        <f>INDEX('البيانات'!$D$2:$AB$17,$D122,10)</f>
        <v/>
      </c>
      <c r="W122" s="14">
        <f>INDEX('البيانات'!$D$2:$AB$17,$D122,11)</f>
        <v/>
      </c>
      <c r="X122" s="14">
        <f>INDEX('البيانات'!$D$2:$AB$17,$D122,12)</f>
        <v/>
      </c>
      <c r="Y122" s="14">
        <f>INDEX('البيانات'!$D$2:$AB$17,$D122,13)</f>
        <v/>
      </c>
      <c r="Z122" s="14">
        <f>INDEX('البيانات'!$D$2:$AB$17,$D122,14)</f>
        <v/>
      </c>
      <c r="AA122" s="14">
        <f>INDEX('البيانات'!$D$2:$AB$17,$D122,15)</f>
        <v/>
      </c>
      <c r="AB122" s="14">
        <f>INDEX('البيانات'!$D$2:$AB$17,$D122,16)</f>
        <v/>
      </c>
      <c r="AC122" s="14">
        <f>INDEX('البيانات'!$D$2:$AB$17,$D122,17)</f>
        <v/>
      </c>
      <c r="AD122" s="14">
        <f>INDEX('البيانات'!$D$2:$AB$17,$D122,18)</f>
        <v/>
      </c>
      <c r="AE122" s="14">
        <f>INDEX('البيانات'!$D$2:$AB$17,$D122,19)</f>
        <v/>
      </c>
      <c r="AF122" s="14">
        <f>INDEX('البيانات'!$D$2:$AB$17,$D122,20)</f>
        <v/>
      </c>
      <c r="AG122" s="14">
        <f>INDEX('البيانات'!$D$2:$AB$17,$D122,21)</f>
        <v/>
      </c>
      <c r="AH122" s="14">
        <f>INDEX('البيانات'!$D$2:$AB$17,$D122,22)</f>
        <v/>
      </c>
      <c r="AI122" s="14">
        <f>INDEX('البيانات'!$D$2:$AB$17,$D122,23)</f>
        <v/>
      </c>
      <c r="AJ122" s="14">
        <f>INDEX('البيانات'!$D$2:$AB$17,$D122,24)</f>
        <v/>
      </c>
      <c r="AK122" s="14">
        <f>INDEX('البيانات'!$D$2:$AB$17,$D122,25)</f>
        <v/>
      </c>
      <c r="AL122" s="9" t="n"/>
      <c r="AM122" s="9" t="n"/>
      <c r="AN122" s="9" t="n"/>
      <c r="AO122" s="9" t="n"/>
      <c r="AP122" s="9" t="n"/>
      <c r="AQ122" s="9" t="n"/>
      <c r="AR122" s="9" t="n"/>
      <c r="AS122" s="9" t="n"/>
      <c r="AT122" s="9" t="n"/>
      <c r="AU122" s="9" t="n"/>
      <c r="AV122" s="9" t="n"/>
      <c r="AW122" s="9" t="n"/>
      <c r="AX122" s="9" t="n"/>
      <c r="AY122" s="9" t="n"/>
      <c r="AZ122" s="9" t="n"/>
      <c r="BA122" s="9" t="n"/>
      <c r="BB122" s="9" t="n"/>
      <c r="BC122" s="9" t="n"/>
      <c r="BD122" s="9" t="n"/>
      <c r="BE122" s="9" t="n"/>
      <c r="BF122" s="9" t="n"/>
      <c r="BG122" s="9" t="n"/>
      <c r="BH122" s="9" t="n"/>
      <c r="BI122" s="9" t="n"/>
      <c r="BJ122" s="9" t="n"/>
    </row>
    <row r="123">
      <c r="A123" s="12">
        <f>A122+1</f>
        <v/>
      </c>
      <c r="B123" s="12">
        <f>INT((A123-1)/$E$4)+1</f>
        <v/>
      </c>
      <c r="C123" s="12">
        <f>MOD(A123-1,$E$4)+1</f>
        <v/>
      </c>
      <c r="D123" s="14">
        <f>MATCH(C123,'البيانات'!$B$2:$B$17,0)</f>
        <v/>
      </c>
      <c r="E123" s="12">
        <f>INDEX('البيانات'!$C$2:$C$17,D123)</f>
        <v/>
      </c>
      <c r="F123" s="9" t="n"/>
      <c r="G123" s="15" t="n"/>
      <c r="H123" s="12">
        <f>IF(G123="","",IF(G123&gt;=0.5,1,0))</f>
        <v/>
      </c>
      <c r="I123" s="12">
        <f>IF(H123="","",IF(H123=E123,0,1))</f>
        <v/>
      </c>
      <c r="J123" s="16">
        <f>IF(G123="","",-(E123*LN(MAX(G123,0.000000001))+(1-E123)*LN(MAX(1-G123,0.000000001))))</f>
        <v/>
      </c>
      <c r="K123" s="15" t="n"/>
      <c r="L123" s="9" t="n"/>
      <c r="M123" s="14">
        <f>INDEX('البيانات'!$D$2:$AB$17,$D123,1)</f>
        <v/>
      </c>
      <c r="N123" s="14">
        <f>INDEX('البيانات'!$D$2:$AB$17,$D123,2)</f>
        <v/>
      </c>
      <c r="O123" s="14">
        <f>INDEX('البيانات'!$D$2:$AB$17,$D123,3)</f>
        <v/>
      </c>
      <c r="P123" s="14">
        <f>INDEX('البيانات'!$D$2:$AB$17,$D123,4)</f>
        <v/>
      </c>
      <c r="Q123" s="14">
        <f>INDEX('البيانات'!$D$2:$AB$17,$D123,5)</f>
        <v/>
      </c>
      <c r="R123" s="14">
        <f>INDEX('البيانات'!$D$2:$AB$17,$D123,6)</f>
        <v/>
      </c>
      <c r="S123" s="14">
        <f>INDEX('البيانات'!$D$2:$AB$17,$D123,7)</f>
        <v/>
      </c>
      <c r="T123" s="14">
        <f>INDEX('البيانات'!$D$2:$AB$17,$D123,8)</f>
        <v/>
      </c>
      <c r="U123" s="14">
        <f>INDEX('البيانات'!$D$2:$AB$17,$D123,9)</f>
        <v/>
      </c>
      <c r="V123" s="14">
        <f>INDEX('البيانات'!$D$2:$AB$17,$D123,10)</f>
        <v/>
      </c>
      <c r="W123" s="14">
        <f>INDEX('البيانات'!$D$2:$AB$17,$D123,11)</f>
        <v/>
      </c>
      <c r="X123" s="14">
        <f>INDEX('البيانات'!$D$2:$AB$17,$D123,12)</f>
        <v/>
      </c>
      <c r="Y123" s="14">
        <f>INDEX('البيانات'!$D$2:$AB$17,$D123,13)</f>
        <v/>
      </c>
      <c r="Z123" s="14">
        <f>INDEX('البيانات'!$D$2:$AB$17,$D123,14)</f>
        <v/>
      </c>
      <c r="AA123" s="14">
        <f>INDEX('البيانات'!$D$2:$AB$17,$D123,15)</f>
        <v/>
      </c>
      <c r="AB123" s="14">
        <f>INDEX('البيانات'!$D$2:$AB$17,$D123,16)</f>
        <v/>
      </c>
      <c r="AC123" s="14">
        <f>INDEX('البيانات'!$D$2:$AB$17,$D123,17)</f>
        <v/>
      </c>
      <c r="AD123" s="14">
        <f>INDEX('البيانات'!$D$2:$AB$17,$D123,18)</f>
        <v/>
      </c>
      <c r="AE123" s="14">
        <f>INDEX('البيانات'!$D$2:$AB$17,$D123,19)</f>
        <v/>
      </c>
      <c r="AF123" s="14">
        <f>INDEX('البيانات'!$D$2:$AB$17,$D123,20)</f>
        <v/>
      </c>
      <c r="AG123" s="14">
        <f>INDEX('البيانات'!$D$2:$AB$17,$D123,21)</f>
        <v/>
      </c>
      <c r="AH123" s="14">
        <f>INDEX('البيانات'!$D$2:$AB$17,$D123,22)</f>
        <v/>
      </c>
      <c r="AI123" s="14">
        <f>INDEX('البيانات'!$D$2:$AB$17,$D123,23)</f>
        <v/>
      </c>
      <c r="AJ123" s="14">
        <f>INDEX('البيانات'!$D$2:$AB$17,$D123,24)</f>
        <v/>
      </c>
      <c r="AK123" s="14">
        <f>INDEX('البيانات'!$D$2:$AB$17,$D123,25)</f>
        <v/>
      </c>
      <c r="AL123" s="9" t="n"/>
      <c r="AM123" s="9" t="n"/>
      <c r="AN123" s="9" t="n"/>
      <c r="AO123" s="9" t="n"/>
      <c r="AP123" s="9" t="n"/>
      <c r="AQ123" s="9" t="n"/>
      <c r="AR123" s="9" t="n"/>
      <c r="AS123" s="9" t="n"/>
      <c r="AT123" s="9" t="n"/>
      <c r="AU123" s="9" t="n"/>
      <c r="AV123" s="9" t="n"/>
      <c r="AW123" s="9" t="n"/>
      <c r="AX123" s="9" t="n"/>
      <c r="AY123" s="9" t="n"/>
      <c r="AZ123" s="9" t="n"/>
      <c r="BA123" s="9" t="n"/>
      <c r="BB123" s="9" t="n"/>
      <c r="BC123" s="9" t="n"/>
      <c r="BD123" s="9" t="n"/>
      <c r="BE123" s="9" t="n"/>
      <c r="BF123" s="9" t="n"/>
      <c r="BG123" s="9" t="n"/>
      <c r="BH123" s="9" t="n"/>
      <c r="BI123" s="9" t="n"/>
      <c r="BJ123" s="9" t="n"/>
    </row>
    <row r="124">
      <c r="A124" s="12">
        <f>A123+1</f>
        <v/>
      </c>
      <c r="B124" s="12">
        <f>INT((A124-1)/$E$4)+1</f>
        <v/>
      </c>
      <c r="C124" s="12">
        <f>MOD(A124-1,$E$4)+1</f>
        <v/>
      </c>
      <c r="D124" s="14">
        <f>MATCH(C124,'البيانات'!$B$2:$B$17,0)</f>
        <v/>
      </c>
      <c r="E124" s="12">
        <f>INDEX('البيانات'!$C$2:$C$17,D124)</f>
        <v/>
      </c>
      <c r="F124" s="9" t="n"/>
      <c r="G124" s="15" t="n"/>
      <c r="H124" s="12">
        <f>IF(G124="","",IF(G124&gt;=0.5,1,0))</f>
        <v/>
      </c>
      <c r="I124" s="12">
        <f>IF(H124="","",IF(H124=E124,0,1))</f>
        <v/>
      </c>
      <c r="J124" s="16">
        <f>IF(G124="","",-(E124*LN(MAX(G124,0.000000001))+(1-E124)*LN(MAX(1-G124,0.000000001))))</f>
        <v/>
      </c>
      <c r="K124" s="15" t="n"/>
      <c r="L124" s="9" t="n"/>
      <c r="M124" s="14">
        <f>INDEX('البيانات'!$D$2:$AB$17,$D124,1)</f>
        <v/>
      </c>
      <c r="N124" s="14">
        <f>INDEX('البيانات'!$D$2:$AB$17,$D124,2)</f>
        <v/>
      </c>
      <c r="O124" s="14">
        <f>INDEX('البيانات'!$D$2:$AB$17,$D124,3)</f>
        <v/>
      </c>
      <c r="P124" s="14">
        <f>INDEX('البيانات'!$D$2:$AB$17,$D124,4)</f>
        <v/>
      </c>
      <c r="Q124" s="14">
        <f>INDEX('البيانات'!$D$2:$AB$17,$D124,5)</f>
        <v/>
      </c>
      <c r="R124" s="14">
        <f>INDEX('البيانات'!$D$2:$AB$17,$D124,6)</f>
        <v/>
      </c>
      <c r="S124" s="14">
        <f>INDEX('البيانات'!$D$2:$AB$17,$D124,7)</f>
        <v/>
      </c>
      <c r="T124" s="14">
        <f>INDEX('البيانات'!$D$2:$AB$17,$D124,8)</f>
        <v/>
      </c>
      <c r="U124" s="14">
        <f>INDEX('البيانات'!$D$2:$AB$17,$D124,9)</f>
        <v/>
      </c>
      <c r="V124" s="14">
        <f>INDEX('البيانات'!$D$2:$AB$17,$D124,10)</f>
        <v/>
      </c>
      <c r="W124" s="14">
        <f>INDEX('البيانات'!$D$2:$AB$17,$D124,11)</f>
        <v/>
      </c>
      <c r="X124" s="14">
        <f>INDEX('البيانات'!$D$2:$AB$17,$D124,12)</f>
        <v/>
      </c>
      <c r="Y124" s="14">
        <f>INDEX('البيانات'!$D$2:$AB$17,$D124,13)</f>
        <v/>
      </c>
      <c r="Z124" s="14">
        <f>INDEX('البيانات'!$D$2:$AB$17,$D124,14)</f>
        <v/>
      </c>
      <c r="AA124" s="14">
        <f>INDEX('البيانات'!$D$2:$AB$17,$D124,15)</f>
        <v/>
      </c>
      <c r="AB124" s="14">
        <f>INDEX('البيانات'!$D$2:$AB$17,$D124,16)</f>
        <v/>
      </c>
      <c r="AC124" s="14">
        <f>INDEX('البيانات'!$D$2:$AB$17,$D124,17)</f>
        <v/>
      </c>
      <c r="AD124" s="14">
        <f>INDEX('البيانات'!$D$2:$AB$17,$D124,18)</f>
        <v/>
      </c>
      <c r="AE124" s="14">
        <f>INDEX('البيانات'!$D$2:$AB$17,$D124,19)</f>
        <v/>
      </c>
      <c r="AF124" s="14">
        <f>INDEX('البيانات'!$D$2:$AB$17,$D124,20)</f>
        <v/>
      </c>
      <c r="AG124" s="14">
        <f>INDEX('البيانات'!$D$2:$AB$17,$D124,21)</f>
        <v/>
      </c>
      <c r="AH124" s="14">
        <f>INDEX('البيانات'!$D$2:$AB$17,$D124,22)</f>
        <v/>
      </c>
      <c r="AI124" s="14">
        <f>INDEX('البيانات'!$D$2:$AB$17,$D124,23)</f>
        <v/>
      </c>
      <c r="AJ124" s="14">
        <f>INDEX('البيانات'!$D$2:$AB$17,$D124,24)</f>
        <v/>
      </c>
      <c r="AK124" s="14">
        <f>INDEX('البيانات'!$D$2:$AB$17,$D124,25)</f>
        <v/>
      </c>
      <c r="AL124" s="9" t="n"/>
      <c r="AM124" s="9" t="n"/>
      <c r="AN124" s="9" t="n"/>
      <c r="AO124" s="9" t="n"/>
      <c r="AP124" s="9" t="n"/>
      <c r="AQ124" s="9" t="n"/>
      <c r="AR124" s="9" t="n"/>
      <c r="AS124" s="9" t="n"/>
      <c r="AT124" s="9" t="n"/>
      <c r="AU124" s="9" t="n"/>
      <c r="AV124" s="9" t="n"/>
      <c r="AW124" s="9" t="n"/>
      <c r="AX124" s="9" t="n"/>
      <c r="AY124" s="9" t="n"/>
      <c r="AZ124" s="9" t="n"/>
      <c r="BA124" s="9" t="n"/>
      <c r="BB124" s="9" t="n"/>
      <c r="BC124" s="9" t="n"/>
      <c r="BD124" s="9" t="n"/>
      <c r="BE124" s="9" t="n"/>
      <c r="BF124" s="9" t="n"/>
      <c r="BG124" s="9" t="n"/>
      <c r="BH124" s="9" t="n"/>
      <c r="BI124" s="9" t="n"/>
      <c r="BJ124" s="9" t="n"/>
    </row>
    <row r="125">
      <c r="A125" s="12">
        <f>A124+1</f>
        <v/>
      </c>
      <c r="B125" s="12">
        <f>INT((A125-1)/$E$4)+1</f>
        <v/>
      </c>
      <c r="C125" s="12">
        <f>MOD(A125-1,$E$4)+1</f>
        <v/>
      </c>
      <c r="D125" s="14">
        <f>MATCH(C125,'البيانات'!$B$2:$B$17,0)</f>
        <v/>
      </c>
      <c r="E125" s="12">
        <f>INDEX('البيانات'!$C$2:$C$17,D125)</f>
        <v/>
      </c>
      <c r="F125" s="9" t="n"/>
      <c r="G125" s="15" t="n"/>
      <c r="H125" s="12">
        <f>IF(G125="","",IF(G125&gt;=0.5,1,0))</f>
        <v/>
      </c>
      <c r="I125" s="12">
        <f>IF(H125="","",IF(H125=E125,0,1))</f>
        <v/>
      </c>
      <c r="J125" s="16">
        <f>IF(G125="","",-(E125*LN(MAX(G125,0.000000001))+(1-E125)*LN(MAX(1-G125,0.000000001))))</f>
        <v/>
      </c>
      <c r="K125" s="15" t="n"/>
      <c r="L125" s="9" t="n"/>
      <c r="M125" s="14">
        <f>INDEX('البيانات'!$D$2:$AB$17,$D125,1)</f>
        <v/>
      </c>
      <c r="N125" s="14">
        <f>INDEX('البيانات'!$D$2:$AB$17,$D125,2)</f>
        <v/>
      </c>
      <c r="O125" s="14">
        <f>INDEX('البيانات'!$D$2:$AB$17,$D125,3)</f>
        <v/>
      </c>
      <c r="P125" s="14">
        <f>INDEX('البيانات'!$D$2:$AB$17,$D125,4)</f>
        <v/>
      </c>
      <c r="Q125" s="14">
        <f>INDEX('البيانات'!$D$2:$AB$17,$D125,5)</f>
        <v/>
      </c>
      <c r="R125" s="14">
        <f>INDEX('البيانات'!$D$2:$AB$17,$D125,6)</f>
        <v/>
      </c>
      <c r="S125" s="14">
        <f>INDEX('البيانات'!$D$2:$AB$17,$D125,7)</f>
        <v/>
      </c>
      <c r="T125" s="14">
        <f>INDEX('البيانات'!$D$2:$AB$17,$D125,8)</f>
        <v/>
      </c>
      <c r="U125" s="14">
        <f>INDEX('البيانات'!$D$2:$AB$17,$D125,9)</f>
        <v/>
      </c>
      <c r="V125" s="14">
        <f>INDEX('البيانات'!$D$2:$AB$17,$D125,10)</f>
        <v/>
      </c>
      <c r="W125" s="14">
        <f>INDEX('البيانات'!$D$2:$AB$17,$D125,11)</f>
        <v/>
      </c>
      <c r="X125" s="14">
        <f>INDEX('البيانات'!$D$2:$AB$17,$D125,12)</f>
        <v/>
      </c>
      <c r="Y125" s="14">
        <f>INDEX('البيانات'!$D$2:$AB$17,$D125,13)</f>
        <v/>
      </c>
      <c r="Z125" s="14">
        <f>INDEX('البيانات'!$D$2:$AB$17,$D125,14)</f>
        <v/>
      </c>
      <c r="AA125" s="14">
        <f>INDEX('البيانات'!$D$2:$AB$17,$D125,15)</f>
        <v/>
      </c>
      <c r="AB125" s="14">
        <f>INDEX('البيانات'!$D$2:$AB$17,$D125,16)</f>
        <v/>
      </c>
      <c r="AC125" s="14">
        <f>INDEX('البيانات'!$D$2:$AB$17,$D125,17)</f>
        <v/>
      </c>
      <c r="AD125" s="14">
        <f>INDEX('البيانات'!$D$2:$AB$17,$D125,18)</f>
        <v/>
      </c>
      <c r="AE125" s="14">
        <f>INDEX('البيانات'!$D$2:$AB$17,$D125,19)</f>
        <v/>
      </c>
      <c r="AF125" s="14">
        <f>INDEX('البيانات'!$D$2:$AB$17,$D125,20)</f>
        <v/>
      </c>
      <c r="AG125" s="14">
        <f>INDEX('البيانات'!$D$2:$AB$17,$D125,21)</f>
        <v/>
      </c>
      <c r="AH125" s="14">
        <f>INDEX('البيانات'!$D$2:$AB$17,$D125,22)</f>
        <v/>
      </c>
      <c r="AI125" s="14">
        <f>INDEX('البيانات'!$D$2:$AB$17,$D125,23)</f>
        <v/>
      </c>
      <c r="AJ125" s="14">
        <f>INDEX('البيانات'!$D$2:$AB$17,$D125,24)</f>
        <v/>
      </c>
      <c r="AK125" s="14">
        <f>INDEX('البيانات'!$D$2:$AB$17,$D125,25)</f>
        <v/>
      </c>
      <c r="AL125" s="9" t="n"/>
      <c r="AM125" s="9" t="n"/>
      <c r="AN125" s="9" t="n"/>
      <c r="AO125" s="9" t="n"/>
      <c r="AP125" s="9" t="n"/>
      <c r="AQ125" s="9" t="n"/>
      <c r="AR125" s="9" t="n"/>
      <c r="AS125" s="9" t="n"/>
      <c r="AT125" s="9" t="n"/>
      <c r="AU125" s="9" t="n"/>
      <c r="AV125" s="9" t="n"/>
      <c r="AW125" s="9" t="n"/>
      <c r="AX125" s="9" t="n"/>
      <c r="AY125" s="9" t="n"/>
      <c r="AZ125" s="9" t="n"/>
      <c r="BA125" s="9" t="n"/>
      <c r="BB125" s="9" t="n"/>
      <c r="BC125" s="9" t="n"/>
      <c r="BD125" s="9" t="n"/>
      <c r="BE125" s="9" t="n"/>
      <c r="BF125" s="9" t="n"/>
      <c r="BG125" s="9" t="n"/>
      <c r="BH125" s="9" t="n"/>
      <c r="BI125" s="9" t="n"/>
      <c r="BJ125" s="9" t="n"/>
    </row>
    <row r="126">
      <c r="A126" s="12">
        <f>A125+1</f>
        <v/>
      </c>
      <c r="B126" s="12">
        <f>INT((A126-1)/$E$4)+1</f>
        <v/>
      </c>
      <c r="C126" s="12">
        <f>MOD(A126-1,$E$4)+1</f>
        <v/>
      </c>
      <c r="D126" s="14">
        <f>MATCH(C126,'البيانات'!$B$2:$B$17,0)</f>
        <v/>
      </c>
      <c r="E126" s="12">
        <f>INDEX('البيانات'!$C$2:$C$17,D126)</f>
        <v/>
      </c>
      <c r="F126" s="9" t="n"/>
      <c r="G126" s="15" t="n"/>
      <c r="H126" s="12">
        <f>IF(G126="","",IF(G126&gt;=0.5,1,0))</f>
        <v/>
      </c>
      <c r="I126" s="12">
        <f>IF(H126="","",IF(H126=E126,0,1))</f>
        <v/>
      </c>
      <c r="J126" s="16">
        <f>IF(G126="","",-(E126*LN(MAX(G126,0.000000001))+(1-E126)*LN(MAX(1-G126,0.000000001))))</f>
        <v/>
      </c>
      <c r="K126" s="15" t="n"/>
      <c r="L126" s="9" t="n"/>
      <c r="M126" s="14">
        <f>INDEX('البيانات'!$D$2:$AB$17,$D126,1)</f>
        <v/>
      </c>
      <c r="N126" s="14">
        <f>INDEX('البيانات'!$D$2:$AB$17,$D126,2)</f>
        <v/>
      </c>
      <c r="O126" s="14">
        <f>INDEX('البيانات'!$D$2:$AB$17,$D126,3)</f>
        <v/>
      </c>
      <c r="P126" s="14">
        <f>INDEX('البيانات'!$D$2:$AB$17,$D126,4)</f>
        <v/>
      </c>
      <c r="Q126" s="14">
        <f>INDEX('البيانات'!$D$2:$AB$17,$D126,5)</f>
        <v/>
      </c>
      <c r="R126" s="14">
        <f>INDEX('البيانات'!$D$2:$AB$17,$D126,6)</f>
        <v/>
      </c>
      <c r="S126" s="14">
        <f>INDEX('البيانات'!$D$2:$AB$17,$D126,7)</f>
        <v/>
      </c>
      <c r="T126" s="14">
        <f>INDEX('البيانات'!$D$2:$AB$17,$D126,8)</f>
        <v/>
      </c>
      <c r="U126" s="14">
        <f>INDEX('البيانات'!$D$2:$AB$17,$D126,9)</f>
        <v/>
      </c>
      <c r="V126" s="14">
        <f>INDEX('البيانات'!$D$2:$AB$17,$D126,10)</f>
        <v/>
      </c>
      <c r="W126" s="14">
        <f>INDEX('البيانات'!$D$2:$AB$17,$D126,11)</f>
        <v/>
      </c>
      <c r="X126" s="14">
        <f>INDEX('البيانات'!$D$2:$AB$17,$D126,12)</f>
        <v/>
      </c>
      <c r="Y126" s="14">
        <f>INDEX('البيانات'!$D$2:$AB$17,$D126,13)</f>
        <v/>
      </c>
      <c r="Z126" s="14">
        <f>INDEX('البيانات'!$D$2:$AB$17,$D126,14)</f>
        <v/>
      </c>
      <c r="AA126" s="14">
        <f>INDEX('البيانات'!$D$2:$AB$17,$D126,15)</f>
        <v/>
      </c>
      <c r="AB126" s="14">
        <f>INDEX('البيانات'!$D$2:$AB$17,$D126,16)</f>
        <v/>
      </c>
      <c r="AC126" s="14">
        <f>INDEX('البيانات'!$D$2:$AB$17,$D126,17)</f>
        <v/>
      </c>
      <c r="AD126" s="14">
        <f>INDEX('البيانات'!$D$2:$AB$17,$D126,18)</f>
        <v/>
      </c>
      <c r="AE126" s="14">
        <f>INDEX('البيانات'!$D$2:$AB$17,$D126,19)</f>
        <v/>
      </c>
      <c r="AF126" s="14">
        <f>INDEX('البيانات'!$D$2:$AB$17,$D126,20)</f>
        <v/>
      </c>
      <c r="AG126" s="14">
        <f>INDEX('البيانات'!$D$2:$AB$17,$D126,21)</f>
        <v/>
      </c>
      <c r="AH126" s="14">
        <f>INDEX('البيانات'!$D$2:$AB$17,$D126,22)</f>
        <v/>
      </c>
      <c r="AI126" s="14">
        <f>INDEX('البيانات'!$D$2:$AB$17,$D126,23)</f>
        <v/>
      </c>
      <c r="AJ126" s="14">
        <f>INDEX('البيانات'!$D$2:$AB$17,$D126,24)</f>
        <v/>
      </c>
      <c r="AK126" s="14">
        <f>INDEX('البيانات'!$D$2:$AB$17,$D126,25)</f>
        <v/>
      </c>
      <c r="AL126" s="9" t="n"/>
      <c r="AM126" s="9" t="n"/>
      <c r="AN126" s="9" t="n"/>
      <c r="AO126" s="9" t="n"/>
      <c r="AP126" s="9" t="n"/>
      <c r="AQ126" s="9" t="n"/>
      <c r="AR126" s="9" t="n"/>
      <c r="AS126" s="9" t="n"/>
      <c r="AT126" s="9" t="n"/>
      <c r="AU126" s="9" t="n"/>
      <c r="AV126" s="9" t="n"/>
      <c r="AW126" s="9" t="n"/>
      <c r="AX126" s="9" t="n"/>
      <c r="AY126" s="9" t="n"/>
      <c r="AZ126" s="9" t="n"/>
      <c r="BA126" s="9" t="n"/>
      <c r="BB126" s="9" t="n"/>
      <c r="BC126" s="9" t="n"/>
      <c r="BD126" s="9" t="n"/>
      <c r="BE126" s="9" t="n"/>
      <c r="BF126" s="9" t="n"/>
      <c r="BG126" s="9" t="n"/>
      <c r="BH126" s="9" t="n"/>
      <c r="BI126" s="9" t="n"/>
      <c r="BJ126" s="9" t="n"/>
    </row>
    <row r="127">
      <c r="A127" s="12">
        <f>A126+1</f>
        <v/>
      </c>
      <c r="B127" s="12">
        <f>INT((A127-1)/$E$4)+1</f>
        <v/>
      </c>
      <c r="C127" s="12">
        <f>MOD(A127-1,$E$4)+1</f>
        <v/>
      </c>
      <c r="D127" s="14">
        <f>MATCH(C127,'البيانات'!$B$2:$B$17,0)</f>
        <v/>
      </c>
      <c r="E127" s="12">
        <f>INDEX('البيانات'!$C$2:$C$17,D127)</f>
        <v/>
      </c>
      <c r="F127" s="9" t="n"/>
      <c r="G127" s="15" t="n"/>
      <c r="H127" s="12">
        <f>IF(G127="","",IF(G127&gt;=0.5,1,0))</f>
        <v/>
      </c>
      <c r="I127" s="12">
        <f>IF(H127="","",IF(H127=E127,0,1))</f>
        <v/>
      </c>
      <c r="J127" s="16">
        <f>IF(G127="","",-(E127*LN(MAX(G127,0.000000001))+(1-E127)*LN(MAX(1-G127,0.000000001))))</f>
        <v/>
      </c>
      <c r="K127" s="15" t="n"/>
      <c r="L127" s="9" t="n"/>
      <c r="M127" s="14">
        <f>INDEX('البيانات'!$D$2:$AB$17,$D127,1)</f>
        <v/>
      </c>
      <c r="N127" s="14">
        <f>INDEX('البيانات'!$D$2:$AB$17,$D127,2)</f>
        <v/>
      </c>
      <c r="O127" s="14">
        <f>INDEX('البيانات'!$D$2:$AB$17,$D127,3)</f>
        <v/>
      </c>
      <c r="P127" s="14">
        <f>INDEX('البيانات'!$D$2:$AB$17,$D127,4)</f>
        <v/>
      </c>
      <c r="Q127" s="14">
        <f>INDEX('البيانات'!$D$2:$AB$17,$D127,5)</f>
        <v/>
      </c>
      <c r="R127" s="14">
        <f>INDEX('البيانات'!$D$2:$AB$17,$D127,6)</f>
        <v/>
      </c>
      <c r="S127" s="14">
        <f>INDEX('البيانات'!$D$2:$AB$17,$D127,7)</f>
        <v/>
      </c>
      <c r="T127" s="14">
        <f>INDEX('البيانات'!$D$2:$AB$17,$D127,8)</f>
        <v/>
      </c>
      <c r="U127" s="14">
        <f>INDEX('البيانات'!$D$2:$AB$17,$D127,9)</f>
        <v/>
      </c>
      <c r="V127" s="14">
        <f>INDEX('البيانات'!$D$2:$AB$17,$D127,10)</f>
        <v/>
      </c>
      <c r="W127" s="14">
        <f>INDEX('البيانات'!$D$2:$AB$17,$D127,11)</f>
        <v/>
      </c>
      <c r="X127" s="14">
        <f>INDEX('البيانات'!$D$2:$AB$17,$D127,12)</f>
        <v/>
      </c>
      <c r="Y127" s="14">
        <f>INDEX('البيانات'!$D$2:$AB$17,$D127,13)</f>
        <v/>
      </c>
      <c r="Z127" s="14">
        <f>INDEX('البيانات'!$D$2:$AB$17,$D127,14)</f>
        <v/>
      </c>
      <c r="AA127" s="14">
        <f>INDEX('البيانات'!$D$2:$AB$17,$D127,15)</f>
        <v/>
      </c>
      <c r="AB127" s="14">
        <f>INDEX('البيانات'!$D$2:$AB$17,$D127,16)</f>
        <v/>
      </c>
      <c r="AC127" s="14">
        <f>INDEX('البيانات'!$D$2:$AB$17,$D127,17)</f>
        <v/>
      </c>
      <c r="AD127" s="14">
        <f>INDEX('البيانات'!$D$2:$AB$17,$D127,18)</f>
        <v/>
      </c>
      <c r="AE127" s="14">
        <f>INDEX('البيانات'!$D$2:$AB$17,$D127,19)</f>
        <v/>
      </c>
      <c r="AF127" s="14">
        <f>INDEX('البيانات'!$D$2:$AB$17,$D127,20)</f>
        <v/>
      </c>
      <c r="AG127" s="14">
        <f>INDEX('البيانات'!$D$2:$AB$17,$D127,21)</f>
        <v/>
      </c>
      <c r="AH127" s="14">
        <f>INDEX('البيانات'!$D$2:$AB$17,$D127,22)</f>
        <v/>
      </c>
      <c r="AI127" s="14">
        <f>INDEX('البيانات'!$D$2:$AB$17,$D127,23)</f>
        <v/>
      </c>
      <c r="AJ127" s="14">
        <f>INDEX('البيانات'!$D$2:$AB$17,$D127,24)</f>
        <v/>
      </c>
      <c r="AK127" s="14">
        <f>INDEX('البيانات'!$D$2:$AB$17,$D127,25)</f>
        <v/>
      </c>
      <c r="AL127" s="9" t="n"/>
      <c r="AM127" s="9" t="n"/>
      <c r="AN127" s="9" t="n"/>
      <c r="AO127" s="9" t="n"/>
      <c r="AP127" s="9" t="n"/>
      <c r="AQ127" s="9" t="n"/>
      <c r="AR127" s="9" t="n"/>
      <c r="AS127" s="9" t="n"/>
      <c r="AT127" s="9" t="n"/>
      <c r="AU127" s="9" t="n"/>
      <c r="AV127" s="9" t="n"/>
      <c r="AW127" s="9" t="n"/>
      <c r="AX127" s="9" t="n"/>
      <c r="AY127" s="9" t="n"/>
      <c r="AZ127" s="9" t="n"/>
      <c r="BA127" s="9" t="n"/>
      <c r="BB127" s="9" t="n"/>
      <c r="BC127" s="9" t="n"/>
      <c r="BD127" s="9" t="n"/>
      <c r="BE127" s="9" t="n"/>
      <c r="BF127" s="9" t="n"/>
      <c r="BG127" s="9" t="n"/>
      <c r="BH127" s="9" t="n"/>
      <c r="BI127" s="9" t="n"/>
      <c r="BJ127" s="9" t="n"/>
    </row>
    <row r="128">
      <c r="A128" s="12">
        <f>A127+1</f>
        <v/>
      </c>
      <c r="B128" s="12">
        <f>INT((A128-1)/$E$4)+1</f>
        <v/>
      </c>
      <c r="C128" s="12">
        <f>MOD(A128-1,$E$4)+1</f>
        <v/>
      </c>
      <c r="D128" s="14">
        <f>MATCH(C128,'البيانات'!$B$2:$B$17,0)</f>
        <v/>
      </c>
      <c r="E128" s="12">
        <f>INDEX('البيانات'!$C$2:$C$17,D128)</f>
        <v/>
      </c>
      <c r="F128" s="9" t="n"/>
      <c r="G128" s="15" t="n"/>
      <c r="H128" s="12">
        <f>IF(G128="","",IF(G128&gt;=0.5,1,0))</f>
        <v/>
      </c>
      <c r="I128" s="12">
        <f>IF(H128="","",IF(H128=E128,0,1))</f>
        <v/>
      </c>
      <c r="J128" s="16">
        <f>IF(G128="","",-(E128*LN(MAX(G128,0.000000001))+(1-E128)*LN(MAX(1-G128,0.000000001))))</f>
        <v/>
      </c>
      <c r="K128" s="15" t="n"/>
      <c r="L128" s="9" t="n"/>
      <c r="M128" s="14">
        <f>INDEX('البيانات'!$D$2:$AB$17,$D128,1)</f>
        <v/>
      </c>
      <c r="N128" s="14">
        <f>INDEX('البيانات'!$D$2:$AB$17,$D128,2)</f>
        <v/>
      </c>
      <c r="O128" s="14">
        <f>INDEX('البيانات'!$D$2:$AB$17,$D128,3)</f>
        <v/>
      </c>
      <c r="P128" s="14">
        <f>INDEX('البيانات'!$D$2:$AB$17,$D128,4)</f>
        <v/>
      </c>
      <c r="Q128" s="14">
        <f>INDEX('البيانات'!$D$2:$AB$17,$D128,5)</f>
        <v/>
      </c>
      <c r="R128" s="14">
        <f>INDEX('البيانات'!$D$2:$AB$17,$D128,6)</f>
        <v/>
      </c>
      <c r="S128" s="14">
        <f>INDEX('البيانات'!$D$2:$AB$17,$D128,7)</f>
        <v/>
      </c>
      <c r="T128" s="14">
        <f>INDEX('البيانات'!$D$2:$AB$17,$D128,8)</f>
        <v/>
      </c>
      <c r="U128" s="14">
        <f>INDEX('البيانات'!$D$2:$AB$17,$D128,9)</f>
        <v/>
      </c>
      <c r="V128" s="14">
        <f>INDEX('البيانات'!$D$2:$AB$17,$D128,10)</f>
        <v/>
      </c>
      <c r="W128" s="14">
        <f>INDEX('البيانات'!$D$2:$AB$17,$D128,11)</f>
        <v/>
      </c>
      <c r="X128" s="14">
        <f>INDEX('البيانات'!$D$2:$AB$17,$D128,12)</f>
        <v/>
      </c>
      <c r="Y128" s="14">
        <f>INDEX('البيانات'!$D$2:$AB$17,$D128,13)</f>
        <v/>
      </c>
      <c r="Z128" s="14">
        <f>INDEX('البيانات'!$D$2:$AB$17,$D128,14)</f>
        <v/>
      </c>
      <c r="AA128" s="14">
        <f>INDEX('البيانات'!$D$2:$AB$17,$D128,15)</f>
        <v/>
      </c>
      <c r="AB128" s="14">
        <f>INDEX('البيانات'!$D$2:$AB$17,$D128,16)</f>
        <v/>
      </c>
      <c r="AC128" s="14">
        <f>INDEX('البيانات'!$D$2:$AB$17,$D128,17)</f>
        <v/>
      </c>
      <c r="AD128" s="14">
        <f>INDEX('البيانات'!$D$2:$AB$17,$D128,18)</f>
        <v/>
      </c>
      <c r="AE128" s="14">
        <f>INDEX('البيانات'!$D$2:$AB$17,$D128,19)</f>
        <v/>
      </c>
      <c r="AF128" s="14">
        <f>INDEX('البيانات'!$D$2:$AB$17,$D128,20)</f>
        <v/>
      </c>
      <c r="AG128" s="14">
        <f>INDEX('البيانات'!$D$2:$AB$17,$D128,21)</f>
        <v/>
      </c>
      <c r="AH128" s="14">
        <f>INDEX('البيانات'!$D$2:$AB$17,$D128,22)</f>
        <v/>
      </c>
      <c r="AI128" s="14">
        <f>INDEX('البيانات'!$D$2:$AB$17,$D128,23)</f>
        <v/>
      </c>
      <c r="AJ128" s="14">
        <f>INDEX('البيانات'!$D$2:$AB$17,$D128,24)</f>
        <v/>
      </c>
      <c r="AK128" s="14">
        <f>INDEX('البيانات'!$D$2:$AB$17,$D128,25)</f>
        <v/>
      </c>
      <c r="AL128" s="9" t="n"/>
      <c r="AM128" s="9" t="n"/>
      <c r="AN128" s="9" t="n"/>
      <c r="AO128" s="9" t="n"/>
      <c r="AP128" s="9" t="n"/>
      <c r="AQ128" s="9" t="n"/>
      <c r="AR128" s="9" t="n"/>
      <c r="AS128" s="9" t="n"/>
      <c r="AT128" s="9" t="n"/>
      <c r="AU128" s="9" t="n"/>
      <c r="AV128" s="9" t="n"/>
      <c r="AW128" s="9" t="n"/>
      <c r="AX128" s="9" t="n"/>
      <c r="AY128" s="9" t="n"/>
      <c r="AZ128" s="9" t="n"/>
      <c r="BA128" s="9" t="n"/>
      <c r="BB128" s="9" t="n"/>
      <c r="BC128" s="9" t="n"/>
      <c r="BD128" s="9" t="n"/>
      <c r="BE128" s="9" t="n"/>
      <c r="BF128" s="9" t="n"/>
      <c r="BG128" s="9" t="n"/>
      <c r="BH128" s="9" t="n"/>
      <c r="BI128" s="9" t="n"/>
      <c r="BJ128" s="9" t="n"/>
    </row>
    <row r="129">
      <c r="A129" s="12">
        <f>A128+1</f>
        <v/>
      </c>
      <c r="B129" s="12">
        <f>INT((A129-1)/$E$4)+1</f>
        <v/>
      </c>
      <c r="C129" s="12">
        <f>MOD(A129-1,$E$4)+1</f>
        <v/>
      </c>
      <c r="D129" s="14">
        <f>MATCH(C129,'البيانات'!$B$2:$B$17,0)</f>
        <v/>
      </c>
      <c r="E129" s="12">
        <f>INDEX('البيانات'!$C$2:$C$17,D129)</f>
        <v/>
      </c>
      <c r="F129" s="9" t="n"/>
      <c r="G129" s="15" t="n"/>
      <c r="H129" s="12">
        <f>IF(G129="","",IF(G129&gt;=0.5,1,0))</f>
        <v/>
      </c>
      <c r="I129" s="12">
        <f>IF(H129="","",IF(H129=E129,0,1))</f>
        <v/>
      </c>
      <c r="J129" s="16">
        <f>IF(G129="","",-(E129*LN(MAX(G129,0.000000001))+(1-E129)*LN(MAX(1-G129,0.000000001))))</f>
        <v/>
      </c>
      <c r="K129" s="15" t="n"/>
      <c r="L129" s="9" t="n"/>
      <c r="M129" s="14">
        <f>INDEX('البيانات'!$D$2:$AB$17,$D129,1)</f>
        <v/>
      </c>
      <c r="N129" s="14">
        <f>INDEX('البيانات'!$D$2:$AB$17,$D129,2)</f>
        <v/>
      </c>
      <c r="O129" s="14">
        <f>INDEX('البيانات'!$D$2:$AB$17,$D129,3)</f>
        <v/>
      </c>
      <c r="P129" s="14">
        <f>INDEX('البيانات'!$D$2:$AB$17,$D129,4)</f>
        <v/>
      </c>
      <c r="Q129" s="14">
        <f>INDEX('البيانات'!$D$2:$AB$17,$D129,5)</f>
        <v/>
      </c>
      <c r="R129" s="14">
        <f>INDEX('البيانات'!$D$2:$AB$17,$D129,6)</f>
        <v/>
      </c>
      <c r="S129" s="14">
        <f>INDEX('البيانات'!$D$2:$AB$17,$D129,7)</f>
        <v/>
      </c>
      <c r="T129" s="14">
        <f>INDEX('البيانات'!$D$2:$AB$17,$D129,8)</f>
        <v/>
      </c>
      <c r="U129" s="14">
        <f>INDEX('البيانات'!$D$2:$AB$17,$D129,9)</f>
        <v/>
      </c>
      <c r="V129" s="14">
        <f>INDEX('البيانات'!$D$2:$AB$17,$D129,10)</f>
        <v/>
      </c>
      <c r="W129" s="14">
        <f>INDEX('البيانات'!$D$2:$AB$17,$D129,11)</f>
        <v/>
      </c>
      <c r="X129" s="14">
        <f>INDEX('البيانات'!$D$2:$AB$17,$D129,12)</f>
        <v/>
      </c>
      <c r="Y129" s="14">
        <f>INDEX('البيانات'!$D$2:$AB$17,$D129,13)</f>
        <v/>
      </c>
      <c r="Z129" s="14">
        <f>INDEX('البيانات'!$D$2:$AB$17,$D129,14)</f>
        <v/>
      </c>
      <c r="AA129" s="14">
        <f>INDEX('البيانات'!$D$2:$AB$17,$D129,15)</f>
        <v/>
      </c>
      <c r="AB129" s="14">
        <f>INDEX('البيانات'!$D$2:$AB$17,$D129,16)</f>
        <v/>
      </c>
      <c r="AC129" s="14">
        <f>INDEX('البيانات'!$D$2:$AB$17,$D129,17)</f>
        <v/>
      </c>
      <c r="AD129" s="14">
        <f>INDEX('البيانات'!$D$2:$AB$17,$D129,18)</f>
        <v/>
      </c>
      <c r="AE129" s="14">
        <f>INDEX('البيانات'!$D$2:$AB$17,$D129,19)</f>
        <v/>
      </c>
      <c r="AF129" s="14">
        <f>INDEX('البيانات'!$D$2:$AB$17,$D129,20)</f>
        <v/>
      </c>
      <c r="AG129" s="14">
        <f>INDEX('البيانات'!$D$2:$AB$17,$D129,21)</f>
        <v/>
      </c>
      <c r="AH129" s="14">
        <f>INDEX('البيانات'!$D$2:$AB$17,$D129,22)</f>
        <v/>
      </c>
      <c r="AI129" s="14">
        <f>INDEX('البيانات'!$D$2:$AB$17,$D129,23)</f>
        <v/>
      </c>
      <c r="AJ129" s="14">
        <f>INDEX('البيانات'!$D$2:$AB$17,$D129,24)</f>
        <v/>
      </c>
      <c r="AK129" s="14">
        <f>INDEX('البيانات'!$D$2:$AB$17,$D129,25)</f>
        <v/>
      </c>
      <c r="AL129" s="9" t="n"/>
      <c r="AM129" s="9" t="n"/>
      <c r="AN129" s="9" t="n"/>
      <c r="AO129" s="9" t="n"/>
      <c r="AP129" s="9" t="n"/>
      <c r="AQ129" s="9" t="n"/>
      <c r="AR129" s="9" t="n"/>
      <c r="AS129" s="9" t="n"/>
      <c r="AT129" s="9" t="n"/>
      <c r="AU129" s="9" t="n"/>
      <c r="AV129" s="9" t="n"/>
      <c r="AW129" s="9" t="n"/>
      <c r="AX129" s="9" t="n"/>
      <c r="AY129" s="9" t="n"/>
      <c r="AZ129" s="9" t="n"/>
      <c r="BA129" s="9" t="n"/>
      <c r="BB129" s="9" t="n"/>
      <c r="BC129" s="9" t="n"/>
      <c r="BD129" s="9" t="n"/>
      <c r="BE129" s="9" t="n"/>
      <c r="BF129" s="9" t="n"/>
      <c r="BG129" s="9" t="n"/>
      <c r="BH129" s="9" t="n"/>
      <c r="BI129" s="9" t="n"/>
      <c r="BJ129" s="9" t="n"/>
    </row>
    <row r="130">
      <c r="A130" s="12">
        <f>A129+1</f>
        <v/>
      </c>
      <c r="B130" s="12">
        <f>INT((A130-1)/$E$4)+1</f>
        <v/>
      </c>
      <c r="C130" s="12">
        <f>MOD(A130-1,$E$4)+1</f>
        <v/>
      </c>
      <c r="D130" s="14">
        <f>MATCH(C130,'البيانات'!$B$2:$B$17,0)</f>
        <v/>
      </c>
      <c r="E130" s="12">
        <f>INDEX('البيانات'!$C$2:$C$17,D130)</f>
        <v/>
      </c>
      <c r="F130" s="9" t="n"/>
      <c r="G130" s="15" t="n"/>
      <c r="H130" s="12">
        <f>IF(G130="","",IF(G130&gt;=0.5,1,0))</f>
        <v/>
      </c>
      <c r="I130" s="12">
        <f>IF(H130="","",IF(H130=E130,0,1))</f>
        <v/>
      </c>
      <c r="J130" s="16">
        <f>IF(G130="","",-(E130*LN(MAX(G130,0.000000001))+(1-E130)*LN(MAX(1-G130,0.000000001))))</f>
        <v/>
      </c>
      <c r="K130" s="15" t="n"/>
      <c r="L130" s="9" t="n"/>
      <c r="M130" s="14">
        <f>INDEX('البيانات'!$D$2:$AB$17,$D130,1)</f>
        <v/>
      </c>
      <c r="N130" s="14">
        <f>INDEX('البيانات'!$D$2:$AB$17,$D130,2)</f>
        <v/>
      </c>
      <c r="O130" s="14">
        <f>INDEX('البيانات'!$D$2:$AB$17,$D130,3)</f>
        <v/>
      </c>
      <c r="P130" s="14">
        <f>INDEX('البيانات'!$D$2:$AB$17,$D130,4)</f>
        <v/>
      </c>
      <c r="Q130" s="14">
        <f>INDEX('البيانات'!$D$2:$AB$17,$D130,5)</f>
        <v/>
      </c>
      <c r="R130" s="14">
        <f>INDEX('البيانات'!$D$2:$AB$17,$D130,6)</f>
        <v/>
      </c>
      <c r="S130" s="14">
        <f>INDEX('البيانات'!$D$2:$AB$17,$D130,7)</f>
        <v/>
      </c>
      <c r="T130" s="14">
        <f>INDEX('البيانات'!$D$2:$AB$17,$D130,8)</f>
        <v/>
      </c>
      <c r="U130" s="14">
        <f>INDEX('البيانات'!$D$2:$AB$17,$D130,9)</f>
        <v/>
      </c>
      <c r="V130" s="14">
        <f>INDEX('البيانات'!$D$2:$AB$17,$D130,10)</f>
        <v/>
      </c>
      <c r="W130" s="14">
        <f>INDEX('البيانات'!$D$2:$AB$17,$D130,11)</f>
        <v/>
      </c>
      <c r="X130" s="14">
        <f>INDEX('البيانات'!$D$2:$AB$17,$D130,12)</f>
        <v/>
      </c>
      <c r="Y130" s="14">
        <f>INDEX('البيانات'!$D$2:$AB$17,$D130,13)</f>
        <v/>
      </c>
      <c r="Z130" s="14">
        <f>INDEX('البيانات'!$D$2:$AB$17,$D130,14)</f>
        <v/>
      </c>
      <c r="AA130" s="14">
        <f>INDEX('البيانات'!$D$2:$AB$17,$D130,15)</f>
        <v/>
      </c>
      <c r="AB130" s="14">
        <f>INDEX('البيانات'!$D$2:$AB$17,$D130,16)</f>
        <v/>
      </c>
      <c r="AC130" s="14">
        <f>INDEX('البيانات'!$D$2:$AB$17,$D130,17)</f>
        <v/>
      </c>
      <c r="AD130" s="14">
        <f>INDEX('البيانات'!$D$2:$AB$17,$D130,18)</f>
        <v/>
      </c>
      <c r="AE130" s="14">
        <f>INDEX('البيانات'!$D$2:$AB$17,$D130,19)</f>
        <v/>
      </c>
      <c r="AF130" s="14">
        <f>INDEX('البيانات'!$D$2:$AB$17,$D130,20)</f>
        <v/>
      </c>
      <c r="AG130" s="14">
        <f>INDEX('البيانات'!$D$2:$AB$17,$D130,21)</f>
        <v/>
      </c>
      <c r="AH130" s="14">
        <f>INDEX('البيانات'!$D$2:$AB$17,$D130,22)</f>
        <v/>
      </c>
      <c r="AI130" s="14">
        <f>INDEX('البيانات'!$D$2:$AB$17,$D130,23)</f>
        <v/>
      </c>
      <c r="AJ130" s="14">
        <f>INDEX('البيانات'!$D$2:$AB$17,$D130,24)</f>
        <v/>
      </c>
      <c r="AK130" s="14">
        <f>INDEX('البيانات'!$D$2:$AB$17,$D130,25)</f>
        <v/>
      </c>
      <c r="AL130" s="9" t="n"/>
      <c r="AM130" s="9" t="n"/>
      <c r="AN130" s="9" t="n"/>
      <c r="AO130" s="9" t="n"/>
      <c r="AP130" s="9" t="n"/>
      <c r="AQ130" s="9" t="n"/>
      <c r="AR130" s="9" t="n"/>
      <c r="AS130" s="9" t="n"/>
      <c r="AT130" s="9" t="n"/>
      <c r="AU130" s="9" t="n"/>
      <c r="AV130" s="9" t="n"/>
      <c r="AW130" s="9" t="n"/>
      <c r="AX130" s="9" t="n"/>
      <c r="AY130" s="9" t="n"/>
      <c r="AZ130" s="9" t="n"/>
      <c r="BA130" s="9" t="n"/>
      <c r="BB130" s="9" t="n"/>
      <c r="BC130" s="9" t="n"/>
      <c r="BD130" s="9" t="n"/>
      <c r="BE130" s="9" t="n"/>
      <c r="BF130" s="9" t="n"/>
      <c r="BG130" s="9" t="n"/>
      <c r="BH130" s="9" t="n"/>
      <c r="BI130" s="9" t="n"/>
      <c r="BJ130" s="9" t="n"/>
    </row>
    <row r="131">
      <c r="A131" s="12">
        <f>A130+1</f>
        <v/>
      </c>
      <c r="B131" s="12">
        <f>INT((A131-1)/$E$4)+1</f>
        <v/>
      </c>
      <c r="C131" s="12">
        <f>MOD(A131-1,$E$4)+1</f>
        <v/>
      </c>
      <c r="D131" s="14">
        <f>MATCH(C131,'البيانات'!$B$2:$B$17,0)</f>
        <v/>
      </c>
      <c r="E131" s="12">
        <f>INDEX('البيانات'!$C$2:$C$17,D131)</f>
        <v/>
      </c>
      <c r="F131" s="9" t="n"/>
      <c r="G131" s="15" t="n"/>
      <c r="H131" s="12">
        <f>IF(G131="","",IF(G131&gt;=0.5,1,0))</f>
        <v/>
      </c>
      <c r="I131" s="12">
        <f>IF(H131="","",IF(H131=E131,0,1))</f>
        <v/>
      </c>
      <c r="J131" s="16">
        <f>IF(G131="","",-(E131*LN(MAX(G131,0.000000001))+(1-E131)*LN(MAX(1-G131,0.000000001))))</f>
        <v/>
      </c>
      <c r="K131" s="15" t="n"/>
      <c r="L131" s="9" t="n"/>
      <c r="M131" s="14">
        <f>INDEX('البيانات'!$D$2:$AB$17,$D131,1)</f>
        <v/>
      </c>
      <c r="N131" s="14">
        <f>INDEX('البيانات'!$D$2:$AB$17,$D131,2)</f>
        <v/>
      </c>
      <c r="O131" s="14">
        <f>INDEX('البيانات'!$D$2:$AB$17,$D131,3)</f>
        <v/>
      </c>
      <c r="P131" s="14">
        <f>INDEX('البيانات'!$D$2:$AB$17,$D131,4)</f>
        <v/>
      </c>
      <c r="Q131" s="14">
        <f>INDEX('البيانات'!$D$2:$AB$17,$D131,5)</f>
        <v/>
      </c>
      <c r="R131" s="14">
        <f>INDEX('البيانات'!$D$2:$AB$17,$D131,6)</f>
        <v/>
      </c>
      <c r="S131" s="14">
        <f>INDEX('البيانات'!$D$2:$AB$17,$D131,7)</f>
        <v/>
      </c>
      <c r="T131" s="14">
        <f>INDEX('البيانات'!$D$2:$AB$17,$D131,8)</f>
        <v/>
      </c>
      <c r="U131" s="14">
        <f>INDEX('البيانات'!$D$2:$AB$17,$D131,9)</f>
        <v/>
      </c>
      <c r="V131" s="14">
        <f>INDEX('البيانات'!$D$2:$AB$17,$D131,10)</f>
        <v/>
      </c>
      <c r="W131" s="14">
        <f>INDEX('البيانات'!$D$2:$AB$17,$D131,11)</f>
        <v/>
      </c>
      <c r="X131" s="14">
        <f>INDEX('البيانات'!$D$2:$AB$17,$D131,12)</f>
        <v/>
      </c>
      <c r="Y131" s="14">
        <f>INDEX('البيانات'!$D$2:$AB$17,$D131,13)</f>
        <v/>
      </c>
      <c r="Z131" s="14">
        <f>INDEX('البيانات'!$D$2:$AB$17,$D131,14)</f>
        <v/>
      </c>
      <c r="AA131" s="14">
        <f>INDEX('البيانات'!$D$2:$AB$17,$D131,15)</f>
        <v/>
      </c>
      <c r="AB131" s="14">
        <f>INDEX('البيانات'!$D$2:$AB$17,$D131,16)</f>
        <v/>
      </c>
      <c r="AC131" s="14">
        <f>INDEX('البيانات'!$D$2:$AB$17,$D131,17)</f>
        <v/>
      </c>
      <c r="AD131" s="14">
        <f>INDEX('البيانات'!$D$2:$AB$17,$D131,18)</f>
        <v/>
      </c>
      <c r="AE131" s="14">
        <f>INDEX('البيانات'!$D$2:$AB$17,$D131,19)</f>
        <v/>
      </c>
      <c r="AF131" s="14">
        <f>INDEX('البيانات'!$D$2:$AB$17,$D131,20)</f>
        <v/>
      </c>
      <c r="AG131" s="14">
        <f>INDEX('البيانات'!$D$2:$AB$17,$D131,21)</f>
        <v/>
      </c>
      <c r="AH131" s="14">
        <f>INDEX('البيانات'!$D$2:$AB$17,$D131,22)</f>
        <v/>
      </c>
      <c r="AI131" s="14">
        <f>INDEX('البيانات'!$D$2:$AB$17,$D131,23)</f>
        <v/>
      </c>
      <c r="AJ131" s="14">
        <f>INDEX('البيانات'!$D$2:$AB$17,$D131,24)</f>
        <v/>
      </c>
      <c r="AK131" s="14">
        <f>INDEX('البيانات'!$D$2:$AB$17,$D131,25)</f>
        <v/>
      </c>
      <c r="AL131" s="9" t="n"/>
      <c r="AM131" s="9" t="n"/>
      <c r="AN131" s="9" t="n"/>
      <c r="AO131" s="9" t="n"/>
      <c r="AP131" s="9" t="n"/>
      <c r="AQ131" s="9" t="n"/>
      <c r="AR131" s="9" t="n"/>
      <c r="AS131" s="9" t="n"/>
      <c r="AT131" s="9" t="n"/>
      <c r="AU131" s="9" t="n"/>
      <c r="AV131" s="9" t="n"/>
      <c r="AW131" s="9" t="n"/>
      <c r="AX131" s="9" t="n"/>
      <c r="AY131" s="9" t="n"/>
      <c r="AZ131" s="9" t="n"/>
      <c r="BA131" s="9" t="n"/>
      <c r="BB131" s="9" t="n"/>
      <c r="BC131" s="9" t="n"/>
      <c r="BD131" s="9" t="n"/>
      <c r="BE131" s="9" t="n"/>
      <c r="BF131" s="9" t="n"/>
      <c r="BG131" s="9" t="n"/>
      <c r="BH131" s="9" t="n"/>
      <c r="BI131" s="9" t="n"/>
      <c r="BJ131" s="9" t="n"/>
    </row>
    <row r="132">
      <c r="A132" s="12">
        <f>A131+1</f>
        <v/>
      </c>
      <c r="B132" s="12">
        <f>INT((A132-1)/$E$4)+1</f>
        <v/>
      </c>
      <c r="C132" s="12">
        <f>MOD(A132-1,$E$4)+1</f>
        <v/>
      </c>
      <c r="D132" s="14">
        <f>MATCH(C132,'البيانات'!$B$2:$B$17,0)</f>
        <v/>
      </c>
      <c r="E132" s="12">
        <f>INDEX('البيانات'!$C$2:$C$17,D132)</f>
        <v/>
      </c>
      <c r="F132" s="9" t="n"/>
      <c r="G132" s="15" t="n"/>
      <c r="H132" s="12">
        <f>IF(G132="","",IF(G132&gt;=0.5,1,0))</f>
        <v/>
      </c>
      <c r="I132" s="12">
        <f>IF(H132="","",IF(H132=E132,0,1))</f>
        <v/>
      </c>
      <c r="J132" s="16">
        <f>IF(G132="","",-(E132*LN(MAX(G132,0.000000001))+(1-E132)*LN(MAX(1-G132,0.000000001))))</f>
        <v/>
      </c>
      <c r="K132" s="15" t="n"/>
      <c r="L132" s="9" t="n"/>
      <c r="M132" s="14">
        <f>INDEX('البيانات'!$D$2:$AB$17,$D132,1)</f>
        <v/>
      </c>
      <c r="N132" s="14">
        <f>INDEX('البيانات'!$D$2:$AB$17,$D132,2)</f>
        <v/>
      </c>
      <c r="O132" s="14">
        <f>INDEX('البيانات'!$D$2:$AB$17,$D132,3)</f>
        <v/>
      </c>
      <c r="P132" s="14">
        <f>INDEX('البيانات'!$D$2:$AB$17,$D132,4)</f>
        <v/>
      </c>
      <c r="Q132" s="14">
        <f>INDEX('البيانات'!$D$2:$AB$17,$D132,5)</f>
        <v/>
      </c>
      <c r="R132" s="14">
        <f>INDEX('البيانات'!$D$2:$AB$17,$D132,6)</f>
        <v/>
      </c>
      <c r="S132" s="14">
        <f>INDEX('البيانات'!$D$2:$AB$17,$D132,7)</f>
        <v/>
      </c>
      <c r="T132" s="14">
        <f>INDEX('البيانات'!$D$2:$AB$17,$D132,8)</f>
        <v/>
      </c>
      <c r="U132" s="14">
        <f>INDEX('البيانات'!$D$2:$AB$17,$D132,9)</f>
        <v/>
      </c>
      <c r="V132" s="14">
        <f>INDEX('البيانات'!$D$2:$AB$17,$D132,10)</f>
        <v/>
      </c>
      <c r="W132" s="14">
        <f>INDEX('البيانات'!$D$2:$AB$17,$D132,11)</f>
        <v/>
      </c>
      <c r="X132" s="14">
        <f>INDEX('البيانات'!$D$2:$AB$17,$D132,12)</f>
        <v/>
      </c>
      <c r="Y132" s="14">
        <f>INDEX('البيانات'!$D$2:$AB$17,$D132,13)</f>
        <v/>
      </c>
      <c r="Z132" s="14">
        <f>INDEX('البيانات'!$D$2:$AB$17,$D132,14)</f>
        <v/>
      </c>
      <c r="AA132" s="14">
        <f>INDEX('البيانات'!$D$2:$AB$17,$D132,15)</f>
        <v/>
      </c>
      <c r="AB132" s="14">
        <f>INDEX('البيانات'!$D$2:$AB$17,$D132,16)</f>
        <v/>
      </c>
      <c r="AC132" s="14">
        <f>INDEX('البيانات'!$D$2:$AB$17,$D132,17)</f>
        <v/>
      </c>
      <c r="AD132" s="14">
        <f>INDEX('البيانات'!$D$2:$AB$17,$D132,18)</f>
        <v/>
      </c>
      <c r="AE132" s="14">
        <f>INDEX('البيانات'!$D$2:$AB$17,$D132,19)</f>
        <v/>
      </c>
      <c r="AF132" s="14">
        <f>INDEX('البيانات'!$D$2:$AB$17,$D132,20)</f>
        <v/>
      </c>
      <c r="AG132" s="14">
        <f>INDEX('البيانات'!$D$2:$AB$17,$D132,21)</f>
        <v/>
      </c>
      <c r="AH132" s="14">
        <f>INDEX('البيانات'!$D$2:$AB$17,$D132,22)</f>
        <v/>
      </c>
      <c r="AI132" s="14">
        <f>INDEX('البيانات'!$D$2:$AB$17,$D132,23)</f>
        <v/>
      </c>
      <c r="AJ132" s="14">
        <f>INDEX('البيانات'!$D$2:$AB$17,$D132,24)</f>
        <v/>
      </c>
      <c r="AK132" s="14">
        <f>INDEX('البيانات'!$D$2:$AB$17,$D132,25)</f>
        <v/>
      </c>
      <c r="AL132" s="9" t="n"/>
      <c r="AM132" s="9" t="n"/>
      <c r="AN132" s="9" t="n"/>
      <c r="AO132" s="9" t="n"/>
      <c r="AP132" s="9" t="n"/>
      <c r="AQ132" s="9" t="n"/>
      <c r="AR132" s="9" t="n"/>
      <c r="AS132" s="9" t="n"/>
      <c r="AT132" s="9" t="n"/>
      <c r="AU132" s="9" t="n"/>
      <c r="AV132" s="9" t="n"/>
      <c r="AW132" s="9" t="n"/>
      <c r="AX132" s="9" t="n"/>
      <c r="AY132" s="9" t="n"/>
      <c r="AZ132" s="9" t="n"/>
      <c r="BA132" s="9" t="n"/>
      <c r="BB132" s="9" t="n"/>
      <c r="BC132" s="9" t="n"/>
      <c r="BD132" s="9" t="n"/>
      <c r="BE132" s="9" t="n"/>
      <c r="BF132" s="9" t="n"/>
      <c r="BG132" s="9" t="n"/>
      <c r="BH132" s="9" t="n"/>
      <c r="BI132" s="9" t="n"/>
      <c r="BJ132" s="9" t="n"/>
    </row>
    <row r="133">
      <c r="A133" s="12">
        <f>A132+1</f>
        <v/>
      </c>
      <c r="B133" s="12">
        <f>INT((A133-1)/$E$4)+1</f>
        <v/>
      </c>
      <c r="C133" s="12">
        <f>MOD(A133-1,$E$4)+1</f>
        <v/>
      </c>
      <c r="D133" s="14">
        <f>MATCH(C133,'البيانات'!$B$2:$B$17,0)</f>
        <v/>
      </c>
      <c r="E133" s="12">
        <f>INDEX('البيانات'!$C$2:$C$17,D133)</f>
        <v/>
      </c>
      <c r="F133" s="9" t="n"/>
      <c r="G133" s="15" t="n"/>
      <c r="H133" s="12">
        <f>IF(G133="","",IF(G133&gt;=0.5,1,0))</f>
        <v/>
      </c>
      <c r="I133" s="12">
        <f>IF(H133="","",IF(H133=E133,0,1))</f>
        <v/>
      </c>
      <c r="J133" s="16">
        <f>IF(G133="","",-(E133*LN(MAX(G133,0.000000001))+(1-E133)*LN(MAX(1-G133,0.000000001))))</f>
        <v/>
      </c>
      <c r="K133" s="15" t="n"/>
      <c r="L133" s="9" t="n"/>
      <c r="M133" s="14">
        <f>INDEX('البيانات'!$D$2:$AB$17,$D133,1)</f>
        <v/>
      </c>
      <c r="N133" s="14">
        <f>INDEX('البيانات'!$D$2:$AB$17,$D133,2)</f>
        <v/>
      </c>
      <c r="O133" s="14">
        <f>INDEX('البيانات'!$D$2:$AB$17,$D133,3)</f>
        <v/>
      </c>
      <c r="P133" s="14">
        <f>INDEX('البيانات'!$D$2:$AB$17,$D133,4)</f>
        <v/>
      </c>
      <c r="Q133" s="14">
        <f>INDEX('البيانات'!$D$2:$AB$17,$D133,5)</f>
        <v/>
      </c>
      <c r="R133" s="14">
        <f>INDEX('البيانات'!$D$2:$AB$17,$D133,6)</f>
        <v/>
      </c>
      <c r="S133" s="14">
        <f>INDEX('البيانات'!$D$2:$AB$17,$D133,7)</f>
        <v/>
      </c>
      <c r="T133" s="14">
        <f>INDEX('البيانات'!$D$2:$AB$17,$D133,8)</f>
        <v/>
      </c>
      <c r="U133" s="14">
        <f>INDEX('البيانات'!$D$2:$AB$17,$D133,9)</f>
        <v/>
      </c>
      <c r="V133" s="14">
        <f>INDEX('البيانات'!$D$2:$AB$17,$D133,10)</f>
        <v/>
      </c>
      <c r="W133" s="14">
        <f>INDEX('البيانات'!$D$2:$AB$17,$D133,11)</f>
        <v/>
      </c>
      <c r="X133" s="14">
        <f>INDEX('البيانات'!$D$2:$AB$17,$D133,12)</f>
        <v/>
      </c>
      <c r="Y133" s="14">
        <f>INDEX('البيانات'!$D$2:$AB$17,$D133,13)</f>
        <v/>
      </c>
      <c r="Z133" s="14">
        <f>INDEX('البيانات'!$D$2:$AB$17,$D133,14)</f>
        <v/>
      </c>
      <c r="AA133" s="14">
        <f>INDEX('البيانات'!$D$2:$AB$17,$D133,15)</f>
        <v/>
      </c>
      <c r="AB133" s="14">
        <f>INDEX('البيانات'!$D$2:$AB$17,$D133,16)</f>
        <v/>
      </c>
      <c r="AC133" s="14">
        <f>INDEX('البيانات'!$D$2:$AB$17,$D133,17)</f>
        <v/>
      </c>
      <c r="AD133" s="14">
        <f>INDEX('البيانات'!$D$2:$AB$17,$D133,18)</f>
        <v/>
      </c>
      <c r="AE133" s="14">
        <f>INDEX('البيانات'!$D$2:$AB$17,$D133,19)</f>
        <v/>
      </c>
      <c r="AF133" s="14">
        <f>INDEX('البيانات'!$D$2:$AB$17,$D133,20)</f>
        <v/>
      </c>
      <c r="AG133" s="14">
        <f>INDEX('البيانات'!$D$2:$AB$17,$D133,21)</f>
        <v/>
      </c>
      <c r="AH133" s="14">
        <f>INDEX('البيانات'!$D$2:$AB$17,$D133,22)</f>
        <v/>
      </c>
      <c r="AI133" s="14">
        <f>INDEX('البيانات'!$D$2:$AB$17,$D133,23)</f>
        <v/>
      </c>
      <c r="AJ133" s="14">
        <f>INDEX('البيانات'!$D$2:$AB$17,$D133,24)</f>
        <v/>
      </c>
      <c r="AK133" s="14">
        <f>INDEX('البيانات'!$D$2:$AB$17,$D133,25)</f>
        <v/>
      </c>
      <c r="AL133" s="9" t="n"/>
      <c r="AM133" s="9" t="n"/>
      <c r="AN133" s="9" t="n"/>
      <c r="AO133" s="9" t="n"/>
      <c r="AP133" s="9" t="n"/>
      <c r="AQ133" s="9" t="n"/>
      <c r="AR133" s="9" t="n"/>
      <c r="AS133" s="9" t="n"/>
      <c r="AT133" s="9" t="n"/>
      <c r="AU133" s="9" t="n"/>
      <c r="AV133" s="9" t="n"/>
      <c r="AW133" s="9" t="n"/>
      <c r="AX133" s="9" t="n"/>
      <c r="AY133" s="9" t="n"/>
      <c r="AZ133" s="9" t="n"/>
      <c r="BA133" s="9" t="n"/>
      <c r="BB133" s="9" t="n"/>
      <c r="BC133" s="9" t="n"/>
      <c r="BD133" s="9" t="n"/>
      <c r="BE133" s="9" t="n"/>
      <c r="BF133" s="9" t="n"/>
      <c r="BG133" s="9" t="n"/>
      <c r="BH133" s="9" t="n"/>
      <c r="BI133" s="9" t="n"/>
      <c r="BJ133" s="9" t="n"/>
    </row>
    <row r="134">
      <c r="A134" s="12">
        <f>A133+1</f>
        <v/>
      </c>
      <c r="B134" s="12">
        <f>INT((A134-1)/$E$4)+1</f>
        <v/>
      </c>
      <c r="C134" s="12">
        <f>MOD(A134-1,$E$4)+1</f>
        <v/>
      </c>
      <c r="D134" s="14">
        <f>MATCH(C134,'البيانات'!$B$2:$B$17,0)</f>
        <v/>
      </c>
      <c r="E134" s="12">
        <f>INDEX('البيانات'!$C$2:$C$17,D134)</f>
        <v/>
      </c>
      <c r="F134" s="9" t="n"/>
      <c r="G134" s="15" t="n"/>
      <c r="H134" s="12">
        <f>IF(G134="","",IF(G134&gt;=0.5,1,0))</f>
        <v/>
      </c>
      <c r="I134" s="12">
        <f>IF(H134="","",IF(H134=E134,0,1))</f>
        <v/>
      </c>
      <c r="J134" s="16">
        <f>IF(G134="","",-(E134*LN(MAX(G134,0.000000001))+(1-E134)*LN(MAX(1-G134,0.000000001))))</f>
        <v/>
      </c>
      <c r="K134" s="15" t="n"/>
      <c r="L134" s="9" t="n"/>
      <c r="M134" s="14">
        <f>INDEX('البيانات'!$D$2:$AB$17,$D134,1)</f>
        <v/>
      </c>
      <c r="N134" s="14">
        <f>INDEX('البيانات'!$D$2:$AB$17,$D134,2)</f>
        <v/>
      </c>
      <c r="O134" s="14">
        <f>INDEX('البيانات'!$D$2:$AB$17,$D134,3)</f>
        <v/>
      </c>
      <c r="P134" s="14">
        <f>INDEX('البيانات'!$D$2:$AB$17,$D134,4)</f>
        <v/>
      </c>
      <c r="Q134" s="14">
        <f>INDEX('البيانات'!$D$2:$AB$17,$D134,5)</f>
        <v/>
      </c>
      <c r="R134" s="14">
        <f>INDEX('البيانات'!$D$2:$AB$17,$D134,6)</f>
        <v/>
      </c>
      <c r="S134" s="14">
        <f>INDEX('البيانات'!$D$2:$AB$17,$D134,7)</f>
        <v/>
      </c>
      <c r="T134" s="14">
        <f>INDEX('البيانات'!$D$2:$AB$17,$D134,8)</f>
        <v/>
      </c>
      <c r="U134" s="14">
        <f>INDEX('البيانات'!$D$2:$AB$17,$D134,9)</f>
        <v/>
      </c>
      <c r="V134" s="14">
        <f>INDEX('البيانات'!$D$2:$AB$17,$D134,10)</f>
        <v/>
      </c>
      <c r="W134" s="14">
        <f>INDEX('البيانات'!$D$2:$AB$17,$D134,11)</f>
        <v/>
      </c>
      <c r="X134" s="14">
        <f>INDEX('البيانات'!$D$2:$AB$17,$D134,12)</f>
        <v/>
      </c>
      <c r="Y134" s="14">
        <f>INDEX('البيانات'!$D$2:$AB$17,$D134,13)</f>
        <v/>
      </c>
      <c r="Z134" s="14">
        <f>INDEX('البيانات'!$D$2:$AB$17,$D134,14)</f>
        <v/>
      </c>
      <c r="AA134" s="14">
        <f>INDEX('البيانات'!$D$2:$AB$17,$D134,15)</f>
        <v/>
      </c>
      <c r="AB134" s="14">
        <f>INDEX('البيانات'!$D$2:$AB$17,$D134,16)</f>
        <v/>
      </c>
      <c r="AC134" s="14">
        <f>INDEX('البيانات'!$D$2:$AB$17,$D134,17)</f>
        <v/>
      </c>
      <c r="AD134" s="14">
        <f>INDEX('البيانات'!$D$2:$AB$17,$D134,18)</f>
        <v/>
      </c>
      <c r="AE134" s="14">
        <f>INDEX('البيانات'!$D$2:$AB$17,$D134,19)</f>
        <v/>
      </c>
      <c r="AF134" s="14">
        <f>INDEX('البيانات'!$D$2:$AB$17,$D134,20)</f>
        <v/>
      </c>
      <c r="AG134" s="14">
        <f>INDEX('البيانات'!$D$2:$AB$17,$D134,21)</f>
        <v/>
      </c>
      <c r="AH134" s="14">
        <f>INDEX('البيانات'!$D$2:$AB$17,$D134,22)</f>
        <v/>
      </c>
      <c r="AI134" s="14">
        <f>INDEX('البيانات'!$D$2:$AB$17,$D134,23)</f>
        <v/>
      </c>
      <c r="AJ134" s="14">
        <f>INDEX('البيانات'!$D$2:$AB$17,$D134,24)</f>
        <v/>
      </c>
      <c r="AK134" s="14">
        <f>INDEX('البيانات'!$D$2:$AB$17,$D134,25)</f>
        <v/>
      </c>
      <c r="AL134" s="9" t="n"/>
      <c r="AM134" s="9" t="n"/>
      <c r="AN134" s="9" t="n"/>
      <c r="AO134" s="9" t="n"/>
      <c r="AP134" s="9" t="n"/>
      <c r="AQ134" s="9" t="n"/>
      <c r="AR134" s="9" t="n"/>
      <c r="AS134" s="9" t="n"/>
      <c r="AT134" s="9" t="n"/>
      <c r="AU134" s="9" t="n"/>
      <c r="AV134" s="9" t="n"/>
      <c r="AW134" s="9" t="n"/>
      <c r="AX134" s="9" t="n"/>
      <c r="AY134" s="9" t="n"/>
      <c r="AZ134" s="9" t="n"/>
      <c r="BA134" s="9" t="n"/>
      <c r="BB134" s="9" t="n"/>
      <c r="BC134" s="9" t="n"/>
      <c r="BD134" s="9" t="n"/>
      <c r="BE134" s="9" t="n"/>
      <c r="BF134" s="9" t="n"/>
      <c r="BG134" s="9" t="n"/>
      <c r="BH134" s="9" t="n"/>
      <c r="BI134" s="9" t="n"/>
      <c r="BJ134" s="9" t="n"/>
    </row>
    <row r="135">
      <c r="A135" s="12">
        <f>A134+1</f>
        <v/>
      </c>
      <c r="B135" s="12">
        <f>INT((A135-1)/$E$4)+1</f>
        <v/>
      </c>
      <c r="C135" s="12">
        <f>MOD(A135-1,$E$4)+1</f>
        <v/>
      </c>
      <c r="D135" s="14">
        <f>MATCH(C135,'البيانات'!$B$2:$B$17,0)</f>
        <v/>
      </c>
      <c r="E135" s="12">
        <f>INDEX('البيانات'!$C$2:$C$17,D135)</f>
        <v/>
      </c>
      <c r="F135" s="9" t="n"/>
      <c r="G135" s="15" t="n"/>
      <c r="H135" s="12">
        <f>IF(G135="","",IF(G135&gt;=0.5,1,0))</f>
        <v/>
      </c>
      <c r="I135" s="12">
        <f>IF(H135="","",IF(H135=E135,0,1))</f>
        <v/>
      </c>
      <c r="J135" s="16">
        <f>IF(G135="","",-(E135*LN(MAX(G135,0.000000001))+(1-E135)*LN(MAX(1-G135,0.000000001))))</f>
        <v/>
      </c>
      <c r="K135" s="15" t="n"/>
      <c r="L135" s="9" t="n"/>
      <c r="M135" s="14">
        <f>INDEX('البيانات'!$D$2:$AB$17,$D135,1)</f>
        <v/>
      </c>
      <c r="N135" s="14">
        <f>INDEX('البيانات'!$D$2:$AB$17,$D135,2)</f>
        <v/>
      </c>
      <c r="O135" s="14">
        <f>INDEX('البيانات'!$D$2:$AB$17,$D135,3)</f>
        <v/>
      </c>
      <c r="P135" s="14">
        <f>INDEX('البيانات'!$D$2:$AB$17,$D135,4)</f>
        <v/>
      </c>
      <c r="Q135" s="14">
        <f>INDEX('البيانات'!$D$2:$AB$17,$D135,5)</f>
        <v/>
      </c>
      <c r="R135" s="14">
        <f>INDEX('البيانات'!$D$2:$AB$17,$D135,6)</f>
        <v/>
      </c>
      <c r="S135" s="14">
        <f>INDEX('البيانات'!$D$2:$AB$17,$D135,7)</f>
        <v/>
      </c>
      <c r="T135" s="14">
        <f>INDEX('البيانات'!$D$2:$AB$17,$D135,8)</f>
        <v/>
      </c>
      <c r="U135" s="14">
        <f>INDEX('البيانات'!$D$2:$AB$17,$D135,9)</f>
        <v/>
      </c>
      <c r="V135" s="14">
        <f>INDEX('البيانات'!$D$2:$AB$17,$D135,10)</f>
        <v/>
      </c>
      <c r="W135" s="14">
        <f>INDEX('البيانات'!$D$2:$AB$17,$D135,11)</f>
        <v/>
      </c>
      <c r="X135" s="14">
        <f>INDEX('البيانات'!$D$2:$AB$17,$D135,12)</f>
        <v/>
      </c>
      <c r="Y135" s="14">
        <f>INDEX('البيانات'!$D$2:$AB$17,$D135,13)</f>
        <v/>
      </c>
      <c r="Z135" s="14">
        <f>INDEX('البيانات'!$D$2:$AB$17,$D135,14)</f>
        <v/>
      </c>
      <c r="AA135" s="14">
        <f>INDEX('البيانات'!$D$2:$AB$17,$D135,15)</f>
        <v/>
      </c>
      <c r="AB135" s="14">
        <f>INDEX('البيانات'!$D$2:$AB$17,$D135,16)</f>
        <v/>
      </c>
      <c r="AC135" s="14">
        <f>INDEX('البيانات'!$D$2:$AB$17,$D135,17)</f>
        <v/>
      </c>
      <c r="AD135" s="14">
        <f>INDEX('البيانات'!$D$2:$AB$17,$D135,18)</f>
        <v/>
      </c>
      <c r="AE135" s="14">
        <f>INDEX('البيانات'!$D$2:$AB$17,$D135,19)</f>
        <v/>
      </c>
      <c r="AF135" s="14">
        <f>INDEX('البيانات'!$D$2:$AB$17,$D135,20)</f>
        <v/>
      </c>
      <c r="AG135" s="14">
        <f>INDEX('البيانات'!$D$2:$AB$17,$D135,21)</f>
        <v/>
      </c>
      <c r="AH135" s="14">
        <f>INDEX('البيانات'!$D$2:$AB$17,$D135,22)</f>
        <v/>
      </c>
      <c r="AI135" s="14">
        <f>INDEX('البيانات'!$D$2:$AB$17,$D135,23)</f>
        <v/>
      </c>
      <c r="AJ135" s="14">
        <f>INDEX('البيانات'!$D$2:$AB$17,$D135,24)</f>
        <v/>
      </c>
      <c r="AK135" s="14">
        <f>INDEX('البيانات'!$D$2:$AB$17,$D135,25)</f>
        <v/>
      </c>
      <c r="AL135" s="9" t="n"/>
      <c r="AM135" s="9" t="n"/>
      <c r="AN135" s="9" t="n"/>
      <c r="AO135" s="9" t="n"/>
      <c r="AP135" s="9" t="n"/>
      <c r="AQ135" s="9" t="n"/>
      <c r="AR135" s="9" t="n"/>
      <c r="AS135" s="9" t="n"/>
      <c r="AT135" s="9" t="n"/>
      <c r="AU135" s="9" t="n"/>
      <c r="AV135" s="9" t="n"/>
      <c r="AW135" s="9" t="n"/>
      <c r="AX135" s="9" t="n"/>
      <c r="AY135" s="9" t="n"/>
      <c r="AZ135" s="9" t="n"/>
      <c r="BA135" s="9" t="n"/>
      <c r="BB135" s="9" t="n"/>
      <c r="BC135" s="9" t="n"/>
      <c r="BD135" s="9" t="n"/>
      <c r="BE135" s="9" t="n"/>
      <c r="BF135" s="9" t="n"/>
      <c r="BG135" s="9" t="n"/>
      <c r="BH135" s="9" t="n"/>
      <c r="BI135" s="9" t="n"/>
      <c r="BJ135" s="9" t="n"/>
    </row>
    <row r="136">
      <c r="A136" s="12">
        <f>A135+1</f>
        <v/>
      </c>
      <c r="B136" s="12">
        <f>INT((A136-1)/$E$4)+1</f>
        <v/>
      </c>
      <c r="C136" s="12">
        <f>MOD(A136-1,$E$4)+1</f>
        <v/>
      </c>
      <c r="D136" s="14">
        <f>MATCH(C136,'البيانات'!$B$2:$B$17,0)</f>
        <v/>
      </c>
      <c r="E136" s="12">
        <f>INDEX('البيانات'!$C$2:$C$17,D136)</f>
        <v/>
      </c>
      <c r="F136" s="9" t="n"/>
      <c r="G136" s="15" t="n"/>
      <c r="H136" s="12">
        <f>IF(G136="","",IF(G136&gt;=0.5,1,0))</f>
        <v/>
      </c>
      <c r="I136" s="12">
        <f>IF(H136="","",IF(H136=E136,0,1))</f>
        <v/>
      </c>
      <c r="J136" s="16">
        <f>IF(G136="","",-(E136*LN(MAX(G136,0.000000001))+(1-E136)*LN(MAX(1-G136,0.000000001))))</f>
        <v/>
      </c>
      <c r="K136" s="15" t="n"/>
      <c r="L136" s="9" t="n"/>
      <c r="M136" s="14">
        <f>INDEX('البيانات'!$D$2:$AB$17,$D136,1)</f>
        <v/>
      </c>
      <c r="N136" s="14">
        <f>INDEX('البيانات'!$D$2:$AB$17,$D136,2)</f>
        <v/>
      </c>
      <c r="O136" s="14">
        <f>INDEX('البيانات'!$D$2:$AB$17,$D136,3)</f>
        <v/>
      </c>
      <c r="P136" s="14">
        <f>INDEX('البيانات'!$D$2:$AB$17,$D136,4)</f>
        <v/>
      </c>
      <c r="Q136" s="14">
        <f>INDEX('البيانات'!$D$2:$AB$17,$D136,5)</f>
        <v/>
      </c>
      <c r="R136" s="14">
        <f>INDEX('البيانات'!$D$2:$AB$17,$D136,6)</f>
        <v/>
      </c>
      <c r="S136" s="14">
        <f>INDEX('البيانات'!$D$2:$AB$17,$D136,7)</f>
        <v/>
      </c>
      <c r="T136" s="14">
        <f>INDEX('البيانات'!$D$2:$AB$17,$D136,8)</f>
        <v/>
      </c>
      <c r="U136" s="14">
        <f>INDEX('البيانات'!$D$2:$AB$17,$D136,9)</f>
        <v/>
      </c>
      <c r="V136" s="14">
        <f>INDEX('البيانات'!$D$2:$AB$17,$D136,10)</f>
        <v/>
      </c>
      <c r="W136" s="14">
        <f>INDEX('البيانات'!$D$2:$AB$17,$D136,11)</f>
        <v/>
      </c>
      <c r="X136" s="14">
        <f>INDEX('البيانات'!$D$2:$AB$17,$D136,12)</f>
        <v/>
      </c>
      <c r="Y136" s="14">
        <f>INDEX('البيانات'!$D$2:$AB$17,$D136,13)</f>
        <v/>
      </c>
      <c r="Z136" s="14">
        <f>INDEX('البيانات'!$D$2:$AB$17,$D136,14)</f>
        <v/>
      </c>
      <c r="AA136" s="14">
        <f>INDEX('البيانات'!$D$2:$AB$17,$D136,15)</f>
        <v/>
      </c>
      <c r="AB136" s="14">
        <f>INDEX('البيانات'!$D$2:$AB$17,$D136,16)</f>
        <v/>
      </c>
      <c r="AC136" s="14">
        <f>INDEX('البيانات'!$D$2:$AB$17,$D136,17)</f>
        <v/>
      </c>
      <c r="AD136" s="14">
        <f>INDEX('البيانات'!$D$2:$AB$17,$D136,18)</f>
        <v/>
      </c>
      <c r="AE136" s="14">
        <f>INDEX('البيانات'!$D$2:$AB$17,$D136,19)</f>
        <v/>
      </c>
      <c r="AF136" s="14">
        <f>INDEX('البيانات'!$D$2:$AB$17,$D136,20)</f>
        <v/>
      </c>
      <c r="AG136" s="14">
        <f>INDEX('البيانات'!$D$2:$AB$17,$D136,21)</f>
        <v/>
      </c>
      <c r="AH136" s="14">
        <f>INDEX('البيانات'!$D$2:$AB$17,$D136,22)</f>
        <v/>
      </c>
      <c r="AI136" s="14">
        <f>INDEX('البيانات'!$D$2:$AB$17,$D136,23)</f>
        <v/>
      </c>
      <c r="AJ136" s="14">
        <f>INDEX('البيانات'!$D$2:$AB$17,$D136,24)</f>
        <v/>
      </c>
      <c r="AK136" s="14">
        <f>INDEX('البيانات'!$D$2:$AB$17,$D136,25)</f>
        <v/>
      </c>
      <c r="AL136" s="9" t="n"/>
      <c r="AM136" s="9" t="n"/>
      <c r="AN136" s="9" t="n"/>
      <c r="AO136" s="9" t="n"/>
      <c r="AP136" s="9" t="n"/>
      <c r="AQ136" s="9" t="n"/>
      <c r="AR136" s="9" t="n"/>
      <c r="AS136" s="9" t="n"/>
      <c r="AT136" s="9" t="n"/>
      <c r="AU136" s="9" t="n"/>
      <c r="AV136" s="9" t="n"/>
      <c r="AW136" s="9" t="n"/>
      <c r="AX136" s="9" t="n"/>
      <c r="AY136" s="9" t="n"/>
      <c r="AZ136" s="9" t="n"/>
      <c r="BA136" s="9" t="n"/>
      <c r="BB136" s="9" t="n"/>
      <c r="BC136" s="9" t="n"/>
      <c r="BD136" s="9" t="n"/>
      <c r="BE136" s="9" t="n"/>
      <c r="BF136" s="9" t="n"/>
      <c r="BG136" s="9" t="n"/>
      <c r="BH136" s="9" t="n"/>
      <c r="BI136" s="9" t="n"/>
      <c r="BJ136" s="9" t="n"/>
    </row>
    <row r="137">
      <c r="A137" s="12">
        <f>A136+1</f>
        <v/>
      </c>
      <c r="B137" s="12">
        <f>INT((A137-1)/$E$4)+1</f>
        <v/>
      </c>
      <c r="C137" s="12">
        <f>MOD(A137-1,$E$4)+1</f>
        <v/>
      </c>
      <c r="D137" s="14">
        <f>MATCH(C137,'البيانات'!$B$2:$B$17,0)</f>
        <v/>
      </c>
      <c r="E137" s="12">
        <f>INDEX('البيانات'!$C$2:$C$17,D137)</f>
        <v/>
      </c>
      <c r="F137" s="9" t="n"/>
      <c r="G137" s="15" t="n"/>
      <c r="H137" s="12">
        <f>IF(G137="","",IF(G137&gt;=0.5,1,0))</f>
        <v/>
      </c>
      <c r="I137" s="12">
        <f>IF(H137="","",IF(H137=E137,0,1))</f>
        <v/>
      </c>
      <c r="J137" s="16">
        <f>IF(G137="","",-(E137*LN(MAX(G137,0.000000001))+(1-E137)*LN(MAX(1-G137,0.000000001))))</f>
        <v/>
      </c>
      <c r="K137" s="15" t="n"/>
      <c r="L137" s="9" t="n"/>
      <c r="M137" s="14">
        <f>INDEX('البيانات'!$D$2:$AB$17,$D137,1)</f>
        <v/>
      </c>
      <c r="N137" s="14">
        <f>INDEX('البيانات'!$D$2:$AB$17,$D137,2)</f>
        <v/>
      </c>
      <c r="O137" s="14">
        <f>INDEX('البيانات'!$D$2:$AB$17,$D137,3)</f>
        <v/>
      </c>
      <c r="P137" s="14">
        <f>INDEX('البيانات'!$D$2:$AB$17,$D137,4)</f>
        <v/>
      </c>
      <c r="Q137" s="14">
        <f>INDEX('البيانات'!$D$2:$AB$17,$D137,5)</f>
        <v/>
      </c>
      <c r="R137" s="14">
        <f>INDEX('البيانات'!$D$2:$AB$17,$D137,6)</f>
        <v/>
      </c>
      <c r="S137" s="14">
        <f>INDEX('البيانات'!$D$2:$AB$17,$D137,7)</f>
        <v/>
      </c>
      <c r="T137" s="14">
        <f>INDEX('البيانات'!$D$2:$AB$17,$D137,8)</f>
        <v/>
      </c>
      <c r="U137" s="14">
        <f>INDEX('البيانات'!$D$2:$AB$17,$D137,9)</f>
        <v/>
      </c>
      <c r="V137" s="14">
        <f>INDEX('البيانات'!$D$2:$AB$17,$D137,10)</f>
        <v/>
      </c>
      <c r="W137" s="14">
        <f>INDEX('البيانات'!$D$2:$AB$17,$D137,11)</f>
        <v/>
      </c>
      <c r="X137" s="14">
        <f>INDEX('البيانات'!$D$2:$AB$17,$D137,12)</f>
        <v/>
      </c>
      <c r="Y137" s="14">
        <f>INDEX('البيانات'!$D$2:$AB$17,$D137,13)</f>
        <v/>
      </c>
      <c r="Z137" s="14">
        <f>INDEX('البيانات'!$D$2:$AB$17,$D137,14)</f>
        <v/>
      </c>
      <c r="AA137" s="14">
        <f>INDEX('البيانات'!$D$2:$AB$17,$D137,15)</f>
        <v/>
      </c>
      <c r="AB137" s="14">
        <f>INDEX('البيانات'!$D$2:$AB$17,$D137,16)</f>
        <v/>
      </c>
      <c r="AC137" s="14">
        <f>INDEX('البيانات'!$D$2:$AB$17,$D137,17)</f>
        <v/>
      </c>
      <c r="AD137" s="14">
        <f>INDEX('البيانات'!$D$2:$AB$17,$D137,18)</f>
        <v/>
      </c>
      <c r="AE137" s="14">
        <f>INDEX('البيانات'!$D$2:$AB$17,$D137,19)</f>
        <v/>
      </c>
      <c r="AF137" s="14">
        <f>INDEX('البيانات'!$D$2:$AB$17,$D137,20)</f>
        <v/>
      </c>
      <c r="AG137" s="14">
        <f>INDEX('البيانات'!$D$2:$AB$17,$D137,21)</f>
        <v/>
      </c>
      <c r="AH137" s="14">
        <f>INDEX('البيانات'!$D$2:$AB$17,$D137,22)</f>
        <v/>
      </c>
      <c r="AI137" s="14">
        <f>INDEX('البيانات'!$D$2:$AB$17,$D137,23)</f>
        <v/>
      </c>
      <c r="AJ137" s="14">
        <f>INDEX('البيانات'!$D$2:$AB$17,$D137,24)</f>
        <v/>
      </c>
      <c r="AK137" s="14">
        <f>INDEX('البيانات'!$D$2:$AB$17,$D137,25)</f>
        <v/>
      </c>
      <c r="AL137" s="9" t="n"/>
      <c r="AM137" s="9" t="n"/>
      <c r="AN137" s="9" t="n"/>
      <c r="AO137" s="9" t="n"/>
      <c r="AP137" s="9" t="n"/>
      <c r="AQ137" s="9" t="n"/>
      <c r="AR137" s="9" t="n"/>
      <c r="AS137" s="9" t="n"/>
      <c r="AT137" s="9" t="n"/>
      <c r="AU137" s="9" t="n"/>
      <c r="AV137" s="9" t="n"/>
      <c r="AW137" s="9" t="n"/>
      <c r="AX137" s="9" t="n"/>
      <c r="AY137" s="9" t="n"/>
      <c r="AZ137" s="9" t="n"/>
      <c r="BA137" s="9" t="n"/>
      <c r="BB137" s="9" t="n"/>
      <c r="BC137" s="9" t="n"/>
      <c r="BD137" s="9" t="n"/>
      <c r="BE137" s="9" t="n"/>
      <c r="BF137" s="9" t="n"/>
      <c r="BG137" s="9" t="n"/>
      <c r="BH137" s="9" t="n"/>
      <c r="BI137" s="9" t="n"/>
      <c r="BJ137" s="9" t="n"/>
    </row>
    <row r="138">
      <c r="A138" s="12">
        <f>A137+1</f>
        <v/>
      </c>
      <c r="B138" s="12">
        <f>INT((A138-1)/$E$4)+1</f>
        <v/>
      </c>
      <c r="C138" s="12">
        <f>MOD(A138-1,$E$4)+1</f>
        <v/>
      </c>
      <c r="D138" s="14">
        <f>MATCH(C138,'البيانات'!$B$2:$B$17,0)</f>
        <v/>
      </c>
      <c r="E138" s="12">
        <f>INDEX('البيانات'!$C$2:$C$17,D138)</f>
        <v/>
      </c>
      <c r="F138" s="9" t="n"/>
      <c r="G138" s="15" t="n"/>
      <c r="H138" s="12">
        <f>IF(G138="","",IF(G138&gt;=0.5,1,0))</f>
        <v/>
      </c>
      <c r="I138" s="12">
        <f>IF(H138="","",IF(H138=E138,0,1))</f>
        <v/>
      </c>
      <c r="J138" s="16">
        <f>IF(G138="","",-(E138*LN(MAX(G138,0.000000001))+(1-E138)*LN(MAX(1-G138,0.000000001))))</f>
        <v/>
      </c>
      <c r="K138" s="15" t="n"/>
      <c r="L138" s="9" t="n"/>
      <c r="M138" s="14">
        <f>INDEX('البيانات'!$D$2:$AB$17,$D138,1)</f>
        <v/>
      </c>
      <c r="N138" s="14">
        <f>INDEX('البيانات'!$D$2:$AB$17,$D138,2)</f>
        <v/>
      </c>
      <c r="O138" s="14">
        <f>INDEX('البيانات'!$D$2:$AB$17,$D138,3)</f>
        <v/>
      </c>
      <c r="P138" s="14">
        <f>INDEX('البيانات'!$D$2:$AB$17,$D138,4)</f>
        <v/>
      </c>
      <c r="Q138" s="14">
        <f>INDEX('البيانات'!$D$2:$AB$17,$D138,5)</f>
        <v/>
      </c>
      <c r="R138" s="14">
        <f>INDEX('البيانات'!$D$2:$AB$17,$D138,6)</f>
        <v/>
      </c>
      <c r="S138" s="14">
        <f>INDEX('البيانات'!$D$2:$AB$17,$D138,7)</f>
        <v/>
      </c>
      <c r="T138" s="14">
        <f>INDEX('البيانات'!$D$2:$AB$17,$D138,8)</f>
        <v/>
      </c>
      <c r="U138" s="14">
        <f>INDEX('البيانات'!$D$2:$AB$17,$D138,9)</f>
        <v/>
      </c>
      <c r="V138" s="14">
        <f>INDEX('البيانات'!$D$2:$AB$17,$D138,10)</f>
        <v/>
      </c>
      <c r="W138" s="14">
        <f>INDEX('البيانات'!$D$2:$AB$17,$D138,11)</f>
        <v/>
      </c>
      <c r="X138" s="14">
        <f>INDEX('البيانات'!$D$2:$AB$17,$D138,12)</f>
        <v/>
      </c>
      <c r="Y138" s="14">
        <f>INDEX('البيانات'!$D$2:$AB$17,$D138,13)</f>
        <v/>
      </c>
      <c r="Z138" s="14">
        <f>INDEX('البيانات'!$D$2:$AB$17,$D138,14)</f>
        <v/>
      </c>
      <c r="AA138" s="14">
        <f>INDEX('البيانات'!$D$2:$AB$17,$D138,15)</f>
        <v/>
      </c>
      <c r="AB138" s="14">
        <f>INDEX('البيانات'!$D$2:$AB$17,$D138,16)</f>
        <v/>
      </c>
      <c r="AC138" s="14">
        <f>INDEX('البيانات'!$D$2:$AB$17,$D138,17)</f>
        <v/>
      </c>
      <c r="AD138" s="14">
        <f>INDEX('البيانات'!$D$2:$AB$17,$D138,18)</f>
        <v/>
      </c>
      <c r="AE138" s="14">
        <f>INDEX('البيانات'!$D$2:$AB$17,$D138,19)</f>
        <v/>
      </c>
      <c r="AF138" s="14">
        <f>INDEX('البيانات'!$D$2:$AB$17,$D138,20)</f>
        <v/>
      </c>
      <c r="AG138" s="14">
        <f>INDEX('البيانات'!$D$2:$AB$17,$D138,21)</f>
        <v/>
      </c>
      <c r="AH138" s="14">
        <f>INDEX('البيانات'!$D$2:$AB$17,$D138,22)</f>
        <v/>
      </c>
      <c r="AI138" s="14">
        <f>INDEX('البيانات'!$D$2:$AB$17,$D138,23)</f>
        <v/>
      </c>
      <c r="AJ138" s="14">
        <f>INDEX('البيانات'!$D$2:$AB$17,$D138,24)</f>
        <v/>
      </c>
      <c r="AK138" s="14">
        <f>INDEX('البيانات'!$D$2:$AB$17,$D138,25)</f>
        <v/>
      </c>
      <c r="AL138" s="9" t="n"/>
      <c r="AM138" s="9" t="n"/>
      <c r="AN138" s="9" t="n"/>
      <c r="AO138" s="9" t="n"/>
      <c r="AP138" s="9" t="n"/>
      <c r="AQ138" s="9" t="n"/>
      <c r="AR138" s="9" t="n"/>
      <c r="AS138" s="9" t="n"/>
      <c r="AT138" s="9" t="n"/>
      <c r="AU138" s="9" t="n"/>
      <c r="AV138" s="9" t="n"/>
      <c r="AW138" s="9" t="n"/>
      <c r="AX138" s="9" t="n"/>
      <c r="AY138" s="9" t="n"/>
      <c r="AZ138" s="9" t="n"/>
      <c r="BA138" s="9" t="n"/>
      <c r="BB138" s="9" t="n"/>
      <c r="BC138" s="9" t="n"/>
      <c r="BD138" s="9" t="n"/>
      <c r="BE138" s="9" t="n"/>
      <c r="BF138" s="9" t="n"/>
      <c r="BG138" s="9" t="n"/>
      <c r="BH138" s="9" t="n"/>
      <c r="BI138" s="9" t="n"/>
      <c r="BJ138" s="9" t="n"/>
    </row>
    <row r="139">
      <c r="A139" s="12">
        <f>A138+1</f>
        <v/>
      </c>
      <c r="B139" s="12">
        <f>INT((A139-1)/$E$4)+1</f>
        <v/>
      </c>
      <c r="C139" s="12">
        <f>MOD(A139-1,$E$4)+1</f>
        <v/>
      </c>
      <c r="D139" s="14">
        <f>MATCH(C139,'البيانات'!$B$2:$B$17,0)</f>
        <v/>
      </c>
      <c r="E139" s="12">
        <f>INDEX('البيانات'!$C$2:$C$17,D139)</f>
        <v/>
      </c>
      <c r="F139" s="9" t="n"/>
      <c r="G139" s="15" t="n"/>
      <c r="H139" s="12">
        <f>IF(G139="","",IF(G139&gt;=0.5,1,0))</f>
        <v/>
      </c>
      <c r="I139" s="12">
        <f>IF(H139="","",IF(H139=E139,0,1))</f>
        <v/>
      </c>
      <c r="J139" s="16">
        <f>IF(G139="","",-(E139*LN(MAX(G139,0.000000001))+(1-E139)*LN(MAX(1-G139,0.000000001))))</f>
        <v/>
      </c>
      <c r="K139" s="15" t="n"/>
      <c r="L139" s="9" t="n"/>
      <c r="M139" s="14">
        <f>INDEX('البيانات'!$D$2:$AB$17,$D139,1)</f>
        <v/>
      </c>
      <c r="N139" s="14">
        <f>INDEX('البيانات'!$D$2:$AB$17,$D139,2)</f>
        <v/>
      </c>
      <c r="O139" s="14">
        <f>INDEX('البيانات'!$D$2:$AB$17,$D139,3)</f>
        <v/>
      </c>
      <c r="P139" s="14">
        <f>INDEX('البيانات'!$D$2:$AB$17,$D139,4)</f>
        <v/>
      </c>
      <c r="Q139" s="14">
        <f>INDEX('البيانات'!$D$2:$AB$17,$D139,5)</f>
        <v/>
      </c>
      <c r="R139" s="14">
        <f>INDEX('البيانات'!$D$2:$AB$17,$D139,6)</f>
        <v/>
      </c>
      <c r="S139" s="14">
        <f>INDEX('البيانات'!$D$2:$AB$17,$D139,7)</f>
        <v/>
      </c>
      <c r="T139" s="14">
        <f>INDEX('البيانات'!$D$2:$AB$17,$D139,8)</f>
        <v/>
      </c>
      <c r="U139" s="14">
        <f>INDEX('البيانات'!$D$2:$AB$17,$D139,9)</f>
        <v/>
      </c>
      <c r="V139" s="14">
        <f>INDEX('البيانات'!$D$2:$AB$17,$D139,10)</f>
        <v/>
      </c>
      <c r="W139" s="14">
        <f>INDEX('البيانات'!$D$2:$AB$17,$D139,11)</f>
        <v/>
      </c>
      <c r="X139" s="14">
        <f>INDEX('البيانات'!$D$2:$AB$17,$D139,12)</f>
        <v/>
      </c>
      <c r="Y139" s="14">
        <f>INDEX('البيانات'!$D$2:$AB$17,$D139,13)</f>
        <v/>
      </c>
      <c r="Z139" s="14">
        <f>INDEX('البيانات'!$D$2:$AB$17,$D139,14)</f>
        <v/>
      </c>
      <c r="AA139" s="14">
        <f>INDEX('البيانات'!$D$2:$AB$17,$D139,15)</f>
        <v/>
      </c>
      <c r="AB139" s="14">
        <f>INDEX('البيانات'!$D$2:$AB$17,$D139,16)</f>
        <v/>
      </c>
      <c r="AC139" s="14">
        <f>INDEX('البيانات'!$D$2:$AB$17,$D139,17)</f>
        <v/>
      </c>
      <c r="AD139" s="14">
        <f>INDEX('البيانات'!$D$2:$AB$17,$D139,18)</f>
        <v/>
      </c>
      <c r="AE139" s="14">
        <f>INDEX('البيانات'!$D$2:$AB$17,$D139,19)</f>
        <v/>
      </c>
      <c r="AF139" s="14">
        <f>INDEX('البيانات'!$D$2:$AB$17,$D139,20)</f>
        <v/>
      </c>
      <c r="AG139" s="14">
        <f>INDEX('البيانات'!$D$2:$AB$17,$D139,21)</f>
        <v/>
      </c>
      <c r="AH139" s="14">
        <f>INDEX('البيانات'!$D$2:$AB$17,$D139,22)</f>
        <v/>
      </c>
      <c r="AI139" s="14">
        <f>INDEX('البيانات'!$D$2:$AB$17,$D139,23)</f>
        <v/>
      </c>
      <c r="AJ139" s="14">
        <f>INDEX('البيانات'!$D$2:$AB$17,$D139,24)</f>
        <v/>
      </c>
      <c r="AK139" s="14">
        <f>INDEX('البيانات'!$D$2:$AB$17,$D139,25)</f>
        <v/>
      </c>
      <c r="AL139" s="9" t="n"/>
      <c r="AM139" s="9" t="n"/>
      <c r="AN139" s="9" t="n"/>
      <c r="AO139" s="9" t="n"/>
      <c r="AP139" s="9" t="n"/>
      <c r="AQ139" s="9" t="n"/>
      <c r="AR139" s="9" t="n"/>
      <c r="AS139" s="9" t="n"/>
      <c r="AT139" s="9" t="n"/>
      <c r="AU139" s="9" t="n"/>
      <c r="AV139" s="9" t="n"/>
      <c r="AW139" s="9" t="n"/>
      <c r="AX139" s="9" t="n"/>
      <c r="AY139" s="9" t="n"/>
      <c r="AZ139" s="9" t="n"/>
      <c r="BA139" s="9" t="n"/>
      <c r="BB139" s="9" t="n"/>
      <c r="BC139" s="9" t="n"/>
      <c r="BD139" s="9" t="n"/>
      <c r="BE139" s="9" t="n"/>
      <c r="BF139" s="9" t="n"/>
      <c r="BG139" s="9" t="n"/>
      <c r="BH139" s="9" t="n"/>
      <c r="BI139" s="9" t="n"/>
      <c r="BJ139" s="9" t="n"/>
    </row>
    <row r="140">
      <c r="A140" s="12">
        <f>A139+1</f>
        <v/>
      </c>
      <c r="B140" s="12">
        <f>INT((A140-1)/$E$4)+1</f>
        <v/>
      </c>
      <c r="C140" s="12">
        <f>MOD(A140-1,$E$4)+1</f>
        <v/>
      </c>
      <c r="D140" s="14">
        <f>MATCH(C140,'البيانات'!$B$2:$B$17,0)</f>
        <v/>
      </c>
      <c r="E140" s="12">
        <f>INDEX('البيانات'!$C$2:$C$17,D140)</f>
        <v/>
      </c>
      <c r="F140" s="9" t="n"/>
      <c r="G140" s="15" t="n"/>
      <c r="H140" s="12">
        <f>IF(G140="","",IF(G140&gt;=0.5,1,0))</f>
        <v/>
      </c>
      <c r="I140" s="12">
        <f>IF(H140="","",IF(H140=E140,0,1))</f>
        <v/>
      </c>
      <c r="J140" s="16">
        <f>IF(G140="","",-(E140*LN(MAX(G140,0.000000001))+(1-E140)*LN(MAX(1-G140,0.000000001))))</f>
        <v/>
      </c>
      <c r="K140" s="15" t="n"/>
      <c r="L140" s="9" t="n"/>
      <c r="M140" s="14">
        <f>INDEX('البيانات'!$D$2:$AB$17,$D140,1)</f>
        <v/>
      </c>
      <c r="N140" s="14">
        <f>INDEX('البيانات'!$D$2:$AB$17,$D140,2)</f>
        <v/>
      </c>
      <c r="O140" s="14">
        <f>INDEX('البيانات'!$D$2:$AB$17,$D140,3)</f>
        <v/>
      </c>
      <c r="P140" s="14">
        <f>INDEX('البيانات'!$D$2:$AB$17,$D140,4)</f>
        <v/>
      </c>
      <c r="Q140" s="14">
        <f>INDEX('البيانات'!$D$2:$AB$17,$D140,5)</f>
        <v/>
      </c>
      <c r="R140" s="14">
        <f>INDEX('البيانات'!$D$2:$AB$17,$D140,6)</f>
        <v/>
      </c>
      <c r="S140" s="14">
        <f>INDEX('البيانات'!$D$2:$AB$17,$D140,7)</f>
        <v/>
      </c>
      <c r="T140" s="14">
        <f>INDEX('البيانات'!$D$2:$AB$17,$D140,8)</f>
        <v/>
      </c>
      <c r="U140" s="14">
        <f>INDEX('البيانات'!$D$2:$AB$17,$D140,9)</f>
        <v/>
      </c>
      <c r="V140" s="14">
        <f>INDEX('البيانات'!$D$2:$AB$17,$D140,10)</f>
        <v/>
      </c>
      <c r="W140" s="14">
        <f>INDEX('البيانات'!$D$2:$AB$17,$D140,11)</f>
        <v/>
      </c>
      <c r="X140" s="14">
        <f>INDEX('البيانات'!$D$2:$AB$17,$D140,12)</f>
        <v/>
      </c>
      <c r="Y140" s="14">
        <f>INDEX('البيانات'!$D$2:$AB$17,$D140,13)</f>
        <v/>
      </c>
      <c r="Z140" s="14">
        <f>INDEX('البيانات'!$D$2:$AB$17,$D140,14)</f>
        <v/>
      </c>
      <c r="AA140" s="14">
        <f>INDEX('البيانات'!$D$2:$AB$17,$D140,15)</f>
        <v/>
      </c>
      <c r="AB140" s="14">
        <f>INDEX('البيانات'!$D$2:$AB$17,$D140,16)</f>
        <v/>
      </c>
      <c r="AC140" s="14">
        <f>INDEX('البيانات'!$D$2:$AB$17,$D140,17)</f>
        <v/>
      </c>
      <c r="AD140" s="14">
        <f>INDEX('البيانات'!$D$2:$AB$17,$D140,18)</f>
        <v/>
      </c>
      <c r="AE140" s="14">
        <f>INDEX('البيانات'!$D$2:$AB$17,$D140,19)</f>
        <v/>
      </c>
      <c r="AF140" s="14">
        <f>INDEX('البيانات'!$D$2:$AB$17,$D140,20)</f>
        <v/>
      </c>
      <c r="AG140" s="14">
        <f>INDEX('البيانات'!$D$2:$AB$17,$D140,21)</f>
        <v/>
      </c>
      <c r="AH140" s="14">
        <f>INDEX('البيانات'!$D$2:$AB$17,$D140,22)</f>
        <v/>
      </c>
      <c r="AI140" s="14">
        <f>INDEX('البيانات'!$D$2:$AB$17,$D140,23)</f>
        <v/>
      </c>
      <c r="AJ140" s="14">
        <f>INDEX('البيانات'!$D$2:$AB$17,$D140,24)</f>
        <v/>
      </c>
      <c r="AK140" s="14">
        <f>INDEX('البيانات'!$D$2:$AB$17,$D140,25)</f>
        <v/>
      </c>
      <c r="AL140" s="9" t="n"/>
      <c r="AM140" s="9" t="n"/>
      <c r="AN140" s="9" t="n"/>
      <c r="AO140" s="9" t="n"/>
      <c r="AP140" s="9" t="n"/>
      <c r="AQ140" s="9" t="n"/>
      <c r="AR140" s="9" t="n"/>
      <c r="AS140" s="9" t="n"/>
      <c r="AT140" s="9" t="n"/>
      <c r="AU140" s="9" t="n"/>
      <c r="AV140" s="9" t="n"/>
      <c r="AW140" s="9" t="n"/>
      <c r="AX140" s="9" t="n"/>
      <c r="AY140" s="9" t="n"/>
      <c r="AZ140" s="9" t="n"/>
      <c r="BA140" s="9" t="n"/>
      <c r="BB140" s="9" t="n"/>
      <c r="BC140" s="9" t="n"/>
      <c r="BD140" s="9" t="n"/>
      <c r="BE140" s="9" t="n"/>
      <c r="BF140" s="9" t="n"/>
      <c r="BG140" s="9" t="n"/>
      <c r="BH140" s="9" t="n"/>
      <c r="BI140" s="9" t="n"/>
      <c r="BJ140" s="9" t="n"/>
    </row>
    <row r="141">
      <c r="A141" s="12">
        <f>A140+1</f>
        <v/>
      </c>
      <c r="B141" s="12">
        <f>INT((A141-1)/$E$4)+1</f>
        <v/>
      </c>
      <c r="C141" s="12">
        <f>MOD(A141-1,$E$4)+1</f>
        <v/>
      </c>
      <c r="D141" s="14">
        <f>MATCH(C141,'البيانات'!$B$2:$B$17,0)</f>
        <v/>
      </c>
      <c r="E141" s="12">
        <f>INDEX('البيانات'!$C$2:$C$17,D141)</f>
        <v/>
      </c>
      <c r="F141" s="9" t="n"/>
      <c r="G141" s="15" t="n"/>
      <c r="H141" s="12">
        <f>IF(G141="","",IF(G141&gt;=0.5,1,0))</f>
        <v/>
      </c>
      <c r="I141" s="12">
        <f>IF(H141="","",IF(H141=E141,0,1))</f>
        <v/>
      </c>
      <c r="J141" s="16">
        <f>IF(G141="","",-(E141*LN(MAX(G141,0.000000001))+(1-E141)*LN(MAX(1-G141,0.000000001))))</f>
        <v/>
      </c>
      <c r="K141" s="15" t="n"/>
      <c r="L141" s="9" t="n"/>
      <c r="M141" s="14">
        <f>INDEX('البيانات'!$D$2:$AB$17,$D141,1)</f>
        <v/>
      </c>
      <c r="N141" s="14">
        <f>INDEX('البيانات'!$D$2:$AB$17,$D141,2)</f>
        <v/>
      </c>
      <c r="O141" s="14">
        <f>INDEX('البيانات'!$D$2:$AB$17,$D141,3)</f>
        <v/>
      </c>
      <c r="P141" s="14">
        <f>INDEX('البيانات'!$D$2:$AB$17,$D141,4)</f>
        <v/>
      </c>
      <c r="Q141" s="14">
        <f>INDEX('البيانات'!$D$2:$AB$17,$D141,5)</f>
        <v/>
      </c>
      <c r="R141" s="14">
        <f>INDEX('البيانات'!$D$2:$AB$17,$D141,6)</f>
        <v/>
      </c>
      <c r="S141" s="14">
        <f>INDEX('البيانات'!$D$2:$AB$17,$D141,7)</f>
        <v/>
      </c>
      <c r="T141" s="14">
        <f>INDEX('البيانات'!$D$2:$AB$17,$D141,8)</f>
        <v/>
      </c>
      <c r="U141" s="14">
        <f>INDEX('البيانات'!$D$2:$AB$17,$D141,9)</f>
        <v/>
      </c>
      <c r="V141" s="14">
        <f>INDEX('البيانات'!$D$2:$AB$17,$D141,10)</f>
        <v/>
      </c>
      <c r="W141" s="14">
        <f>INDEX('البيانات'!$D$2:$AB$17,$D141,11)</f>
        <v/>
      </c>
      <c r="X141" s="14">
        <f>INDEX('البيانات'!$D$2:$AB$17,$D141,12)</f>
        <v/>
      </c>
      <c r="Y141" s="14">
        <f>INDEX('البيانات'!$D$2:$AB$17,$D141,13)</f>
        <v/>
      </c>
      <c r="Z141" s="14">
        <f>INDEX('البيانات'!$D$2:$AB$17,$D141,14)</f>
        <v/>
      </c>
      <c r="AA141" s="14">
        <f>INDEX('البيانات'!$D$2:$AB$17,$D141,15)</f>
        <v/>
      </c>
      <c r="AB141" s="14">
        <f>INDEX('البيانات'!$D$2:$AB$17,$D141,16)</f>
        <v/>
      </c>
      <c r="AC141" s="14">
        <f>INDEX('البيانات'!$D$2:$AB$17,$D141,17)</f>
        <v/>
      </c>
      <c r="AD141" s="14">
        <f>INDEX('البيانات'!$D$2:$AB$17,$D141,18)</f>
        <v/>
      </c>
      <c r="AE141" s="14">
        <f>INDEX('البيانات'!$D$2:$AB$17,$D141,19)</f>
        <v/>
      </c>
      <c r="AF141" s="14">
        <f>INDEX('البيانات'!$D$2:$AB$17,$D141,20)</f>
        <v/>
      </c>
      <c r="AG141" s="14">
        <f>INDEX('البيانات'!$D$2:$AB$17,$D141,21)</f>
        <v/>
      </c>
      <c r="AH141" s="14">
        <f>INDEX('البيانات'!$D$2:$AB$17,$D141,22)</f>
        <v/>
      </c>
      <c r="AI141" s="14">
        <f>INDEX('البيانات'!$D$2:$AB$17,$D141,23)</f>
        <v/>
      </c>
      <c r="AJ141" s="14">
        <f>INDEX('البيانات'!$D$2:$AB$17,$D141,24)</f>
        <v/>
      </c>
      <c r="AK141" s="14">
        <f>INDEX('البيانات'!$D$2:$AB$17,$D141,25)</f>
        <v/>
      </c>
      <c r="AL141" s="9" t="n"/>
      <c r="AM141" s="9" t="n"/>
      <c r="AN141" s="9" t="n"/>
      <c r="AO141" s="9" t="n"/>
      <c r="AP141" s="9" t="n"/>
      <c r="AQ141" s="9" t="n"/>
      <c r="AR141" s="9" t="n"/>
      <c r="AS141" s="9" t="n"/>
      <c r="AT141" s="9" t="n"/>
      <c r="AU141" s="9" t="n"/>
      <c r="AV141" s="9" t="n"/>
      <c r="AW141" s="9" t="n"/>
      <c r="AX141" s="9" t="n"/>
      <c r="AY141" s="9" t="n"/>
      <c r="AZ141" s="9" t="n"/>
      <c r="BA141" s="9" t="n"/>
      <c r="BB141" s="9" t="n"/>
      <c r="BC141" s="9" t="n"/>
      <c r="BD141" s="9" t="n"/>
      <c r="BE141" s="9" t="n"/>
      <c r="BF141" s="9" t="n"/>
      <c r="BG141" s="9" t="n"/>
      <c r="BH141" s="9" t="n"/>
      <c r="BI141" s="9" t="n"/>
      <c r="BJ141" s="9" t="n"/>
    </row>
    <row r="142">
      <c r="A142" s="12">
        <f>A141+1</f>
        <v/>
      </c>
      <c r="B142" s="12">
        <f>INT((A142-1)/$E$4)+1</f>
        <v/>
      </c>
      <c r="C142" s="12">
        <f>MOD(A142-1,$E$4)+1</f>
        <v/>
      </c>
      <c r="D142" s="14">
        <f>MATCH(C142,'البيانات'!$B$2:$B$17,0)</f>
        <v/>
      </c>
      <c r="E142" s="12">
        <f>INDEX('البيانات'!$C$2:$C$17,D142)</f>
        <v/>
      </c>
      <c r="F142" s="9" t="n"/>
      <c r="G142" s="15" t="n"/>
      <c r="H142" s="12">
        <f>IF(G142="","",IF(G142&gt;=0.5,1,0))</f>
        <v/>
      </c>
      <c r="I142" s="12">
        <f>IF(H142="","",IF(H142=E142,0,1))</f>
        <v/>
      </c>
      <c r="J142" s="16">
        <f>IF(G142="","",-(E142*LN(MAX(G142,0.000000001))+(1-E142)*LN(MAX(1-G142,0.000000001))))</f>
        <v/>
      </c>
      <c r="K142" s="15" t="n"/>
      <c r="L142" s="9" t="n"/>
      <c r="M142" s="14">
        <f>INDEX('البيانات'!$D$2:$AB$17,$D142,1)</f>
        <v/>
      </c>
      <c r="N142" s="14">
        <f>INDEX('البيانات'!$D$2:$AB$17,$D142,2)</f>
        <v/>
      </c>
      <c r="O142" s="14">
        <f>INDEX('البيانات'!$D$2:$AB$17,$D142,3)</f>
        <v/>
      </c>
      <c r="P142" s="14">
        <f>INDEX('البيانات'!$D$2:$AB$17,$D142,4)</f>
        <v/>
      </c>
      <c r="Q142" s="14">
        <f>INDEX('البيانات'!$D$2:$AB$17,$D142,5)</f>
        <v/>
      </c>
      <c r="R142" s="14">
        <f>INDEX('البيانات'!$D$2:$AB$17,$D142,6)</f>
        <v/>
      </c>
      <c r="S142" s="14">
        <f>INDEX('البيانات'!$D$2:$AB$17,$D142,7)</f>
        <v/>
      </c>
      <c r="T142" s="14">
        <f>INDEX('البيانات'!$D$2:$AB$17,$D142,8)</f>
        <v/>
      </c>
      <c r="U142" s="14">
        <f>INDEX('البيانات'!$D$2:$AB$17,$D142,9)</f>
        <v/>
      </c>
      <c r="V142" s="14">
        <f>INDEX('البيانات'!$D$2:$AB$17,$D142,10)</f>
        <v/>
      </c>
      <c r="W142" s="14">
        <f>INDEX('البيانات'!$D$2:$AB$17,$D142,11)</f>
        <v/>
      </c>
      <c r="X142" s="14">
        <f>INDEX('البيانات'!$D$2:$AB$17,$D142,12)</f>
        <v/>
      </c>
      <c r="Y142" s="14">
        <f>INDEX('البيانات'!$D$2:$AB$17,$D142,13)</f>
        <v/>
      </c>
      <c r="Z142" s="14">
        <f>INDEX('البيانات'!$D$2:$AB$17,$D142,14)</f>
        <v/>
      </c>
      <c r="AA142" s="14">
        <f>INDEX('البيانات'!$D$2:$AB$17,$D142,15)</f>
        <v/>
      </c>
      <c r="AB142" s="14">
        <f>INDEX('البيانات'!$D$2:$AB$17,$D142,16)</f>
        <v/>
      </c>
      <c r="AC142" s="14">
        <f>INDEX('البيانات'!$D$2:$AB$17,$D142,17)</f>
        <v/>
      </c>
      <c r="AD142" s="14">
        <f>INDEX('البيانات'!$D$2:$AB$17,$D142,18)</f>
        <v/>
      </c>
      <c r="AE142" s="14">
        <f>INDEX('البيانات'!$D$2:$AB$17,$D142,19)</f>
        <v/>
      </c>
      <c r="AF142" s="14">
        <f>INDEX('البيانات'!$D$2:$AB$17,$D142,20)</f>
        <v/>
      </c>
      <c r="AG142" s="14">
        <f>INDEX('البيانات'!$D$2:$AB$17,$D142,21)</f>
        <v/>
      </c>
      <c r="AH142" s="14">
        <f>INDEX('البيانات'!$D$2:$AB$17,$D142,22)</f>
        <v/>
      </c>
      <c r="AI142" s="14">
        <f>INDEX('البيانات'!$D$2:$AB$17,$D142,23)</f>
        <v/>
      </c>
      <c r="AJ142" s="14">
        <f>INDEX('البيانات'!$D$2:$AB$17,$D142,24)</f>
        <v/>
      </c>
      <c r="AK142" s="14">
        <f>INDEX('البيانات'!$D$2:$AB$17,$D142,25)</f>
        <v/>
      </c>
      <c r="AL142" s="9" t="n"/>
      <c r="AM142" s="9" t="n"/>
      <c r="AN142" s="9" t="n"/>
      <c r="AO142" s="9" t="n"/>
      <c r="AP142" s="9" t="n"/>
      <c r="AQ142" s="9" t="n"/>
      <c r="AR142" s="9" t="n"/>
      <c r="AS142" s="9" t="n"/>
      <c r="AT142" s="9" t="n"/>
      <c r="AU142" s="9" t="n"/>
      <c r="AV142" s="9" t="n"/>
      <c r="AW142" s="9" t="n"/>
      <c r="AX142" s="9" t="n"/>
      <c r="AY142" s="9" t="n"/>
      <c r="AZ142" s="9" t="n"/>
      <c r="BA142" s="9" t="n"/>
      <c r="BB142" s="9" t="n"/>
      <c r="BC142" s="9" t="n"/>
      <c r="BD142" s="9" t="n"/>
      <c r="BE142" s="9" t="n"/>
      <c r="BF142" s="9" t="n"/>
      <c r="BG142" s="9" t="n"/>
      <c r="BH142" s="9" t="n"/>
      <c r="BI142" s="9" t="n"/>
      <c r="BJ142" s="9" t="n"/>
    </row>
    <row r="143">
      <c r="A143" s="12">
        <f>A142+1</f>
        <v/>
      </c>
      <c r="B143" s="12">
        <f>INT((A143-1)/$E$4)+1</f>
        <v/>
      </c>
      <c r="C143" s="12">
        <f>MOD(A143-1,$E$4)+1</f>
        <v/>
      </c>
      <c r="D143" s="14">
        <f>MATCH(C143,'البيانات'!$B$2:$B$17,0)</f>
        <v/>
      </c>
      <c r="E143" s="12">
        <f>INDEX('البيانات'!$C$2:$C$17,D143)</f>
        <v/>
      </c>
      <c r="F143" s="9" t="n"/>
      <c r="G143" s="15" t="n"/>
      <c r="H143" s="12">
        <f>IF(G143="","",IF(G143&gt;=0.5,1,0))</f>
        <v/>
      </c>
      <c r="I143" s="12">
        <f>IF(H143="","",IF(H143=E143,0,1))</f>
        <v/>
      </c>
      <c r="J143" s="16">
        <f>IF(G143="","",-(E143*LN(MAX(G143,0.000000001))+(1-E143)*LN(MAX(1-G143,0.000000001))))</f>
        <v/>
      </c>
      <c r="K143" s="15" t="n"/>
      <c r="L143" s="9" t="n"/>
      <c r="M143" s="14">
        <f>INDEX('البيانات'!$D$2:$AB$17,$D143,1)</f>
        <v/>
      </c>
      <c r="N143" s="14">
        <f>INDEX('البيانات'!$D$2:$AB$17,$D143,2)</f>
        <v/>
      </c>
      <c r="O143" s="14">
        <f>INDEX('البيانات'!$D$2:$AB$17,$D143,3)</f>
        <v/>
      </c>
      <c r="P143" s="14">
        <f>INDEX('البيانات'!$D$2:$AB$17,$D143,4)</f>
        <v/>
      </c>
      <c r="Q143" s="14">
        <f>INDEX('البيانات'!$D$2:$AB$17,$D143,5)</f>
        <v/>
      </c>
      <c r="R143" s="14">
        <f>INDEX('البيانات'!$D$2:$AB$17,$D143,6)</f>
        <v/>
      </c>
      <c r="S143" s="14">
        <f>INDEX('البيانات'!$D$2:$AB$17,$D143,7)</f>
        <v/>
      </c>
      <c r="T143" s="14">
        <f>INDEX('البيانات'!$D$2:$AB$17,$D143,8)</f>
        <v/>
      </c>
      <c r="U143" s="14">
        <f>INDEX('البيانات'!$D$2:$AB$17,$D143,9)</f>
        <v/>
      </c>
      <c r="V143" s="14">
        <f>INDEX('البيانات'!$D$2:$AB$17,$D143,10)</f>
        <v/>
      </c>
      <c r="W143" s="14">
        <f>INDEX('البيانات'!$D$2:$AB$17,$D143,11)</f>
        <v/>
      </c>
      <c r="X143" s="14">
        <f>INDEX('البيانات'!$D$2:$AB$17,$D143,12)</f>
        <v/>
      </c>
      <c r="Y143" s="14">
        <f>INDEX('البيانات'!$D$2:$AB$17,$D143,13)</f>
        <v/>
      </c>
      <c r="Z143" s="14">
        <f>INDEX('البيانات'!$D$2:$AB$17,$D143,14)</f>
        <v/>
      </c>
      <c r="AA143" s="14">
        <f>INDEX('البيانات'!$D$2:$AB$17,$D143,15)</f>
        <v/>
      </c>
      <c r="AB143" s="14">
        <f>INDEX('البيانات'!$D$2:$AB$17,$D143,16)</f>
        <v/>
      </c>
      <c r="AC143" s="14">
        <f>INDEX('البيانات'!$D$2:$AB$17,$D143,17)</f>
        <v/>
      </c>
      <c r="AD143" s="14">
        <f>INDEX('البيانات'!$D$2:$AB$17,$D143,18)</f>
        <v/>
      </c>
      <c r="AE143" s="14">
        <f>INDEX('البيانات'!$D$2:$AB$17,$D143,19)</f>
        <v/>
      </c>
      <c r="AF143" s="14">
        <f>INDEX('البيانات'!$D$2:$AB$17,$D143,20)</f>
        <v/>
      </c>
      <c r="AG143" s="14">
        <f>INDEX('البيانات'!$D$2:$AB$17,$D143,21)</f>
        <v/>
      </c>
      <c r="AH143" s="14">
        <f>INDEX('البيانات'!$D$2:$AB$17,$D143,22)</f>
        <v/>
      </c>
      <c r="AI143" s="14">
        <f>INDEX('البيانات'!$D$2:$AB$17,$D143,23)</f>
        <v/>
      </c>
      <c r="AJ143" s="14">
        <f>INDEX('البيانات'!$D$2:$AB$17,$D143,24)</f>
        <v/>
      </c>
      <c r="AK143" s="14">
        <f>INDEX('البيانات'!$D$2:$AB$17,$D143,25)</f>
        <v/>
      </c>
      <c r="AL143" s="9" t="n"/>
      <c r="AM143" s="9" t="n"/>
      <c r="AN143" s="9" t="n"/>
      <c r="AO143" s="9" t="n"/>
      <c r="AP143" s="9" t="n"/>
      <c r="AQ143" s="9" t="n"/>
      <c r="AR143" s="9" t="n"/>
      <c r="AS143" s="9" t="n"/>
      <c r="AT143" s="9" t="n"/>
      <c r="AU143" s="9" t="n"/>
      <c r="AV143" s="9" t="n"/>
      <c r="AW143" s="9" t="n"/>
      <c r="AX143" s="9" t="n"/>
      <c r="AY143" s="9" t="n"/>
      <c r="AZ143" s="9" t="n"/>
      <c r="BA143" s="9" t="n"/>
      <c r="BB143" s="9" t="n"/>
      <c r="BC143" s="9" t="n"/>
      <c r="BD143" s="9" t="n"/>
      <c r="BE143" s="9" t="n"/>
      <c r="BF143" s="9" t="n"/>
      <c r="BG143" s="9" t="n"/>
      <c r="BH143" s="9" t="n"/>
      <c r="BI143" s="9" t="n"/>
      <c r="BJ143" s="9" t="n"/>
    </row>
    <row r="144">
      <c r="A144" s="12">
        <f>A143+1</f>
        <v/>
      </c>
      <c r="B144" s="12">
        <f>INT((A144-1)/$E$4)+1</f>
        <v/>
      </c>
      <c r="C144" s="12">
        <f>MOD(A144-1,$E$4)+1</f>
        <v/>
      </c>
      <c r="D144" s="14">
        <f>MATCH(C144,'البيانات'!$B$2:$B$17,0)</f>
        <v/>
      </c>
      <c r="E144" s="12">
        <f>INDEX('البيانات'!$C$2:$C$17,D144)</f>
        <v/>
      </c>
      <c r="F144" s="9" t="n"/>
      <c r="G144" s="15" t="n"/>
      <c r="H144" s="12">
        <f>IF(G144="","",IF(G144&gt;=0.5,1,0))</f>
        <v/>
      </c>
      <c r="I144" s="12">
        <f>IF(H144="","",IF(H144=E144,0,1))</f>
        <v/>
      </c>
      <c r="J144" s="16">
        <f>IF(G144="","",-(E144*LN(MAX(G144,0.000000001))+(1-E144)*LN(MAX(1-G144,0.000000001))))</f>
        <v/>
      </c>
      <c r="K144" s="15" t="n"/>
      <c r="L144" s="9" t="n"/>
      <c r="M144" s="14">
        <f>INDEX('البيانات'!$D$2:$AB$17,$D144,1)</f>
        <v/>
      </c>
      <c r="N144" s="14">
        <f>INDEX('البيانات'!$D$2:$AB$17,$D144,2)</f>
        <v/>
      </c>
      <c r="O144" s="14">
        <f>INDEX('البيانات'!$D$2:$AB$17,$D144,3)</f>
        <v/>
      </c>
      <c r="P144" s="14">
        <f>INDEX('البيانات'!$D$2:$AB$17,$D144,4)</f>
        <v/>
      </c>
      <c r="Q144" s="14">
        <f>INDEX('البيانات'!$D$2:$AB$17,$D144,5)</f>
        <v/>
      </c>
      <c r="R144" s="14">
        <f>INDEX('البيانات'!$D$2:$AB$17,$D144,6)</f>
        <v/>
      </c>
      <c r="S144" s="14">
        <f>INDEX('البيانات'!$D$2:$AB$17,$D144,7)</f>
        <v/>
      </c>
      <c r="T144" s="14">
        <f>INDEX('البيانات'!$D$2:$AB$17,$D144,8)</f>
        <v/>
      </c>
      <c r="U144" s="14">
        <f>INDEX('البيانات'!$D$2:$AB$17,$D144,9)</f>
        <v/>
      </c>
      <c r="V144" s="14">
        <f>INDEX('البيانات'!$D$2:$AB$17,$D144,10)</f>
        <v/>
      </c>
      <c r="W144" s="14">
        <f>INDEX('البيانات'!$D$2:$AB$17,$D144,11)</f>
        <v/>
      </c>
      <c r="X144" s="14">
        <f>INDEX('البيانات'!$D$2:$AB$17,$D144,12)</f>
        <v/>
      </c>
      <c r="Y144" s="14">
        <f>INDEX('البيانات'!$D$2:$AB$17,$D144,13)</f>
        <v/>
      </c>
      <c r="Z144" s="14">
        <f>INDEX('البيانات'!$D$2:$AB$17,$D144,14)</f>
        <v/>
      </c>
      <c r="AA144" s="14">
        <f>INDEX('البيانات'!$D$2:$AB$17,$D144,15)</f>
        <v/>
      </c>
      <c r="AB144" s="14">
        <f>INDEX('البيانات'!$D$2:$AB$17,$D144,16)</f>
        <v/>
      </c>
      <c r="AC144" s="14">
        <f>INDEX('البيانات'!$D$2:$AB$17,$D144,17)</f>
        <v/>
      </c>
      <c r="AD144" s="14">
        <f>INDEX('البيانات'!$D$2:$AB$17,$D144,18)</f>
        <v/>
      </c>
      <c r="AE144" s="14">
        <f>INDEX('البيانات'!$D$2:$AB$17,$D144,19)</f>
        <v/>
      </c>
      <c r="AF144" s="14">
        <f>INDEX('البيانات'!$D$2:$AB$17,$D144,20)</f>
        <v/>
      </c>
      <c r="AG144" s="14">
        <f>INDEX('البيانات'!$D$2:$AB$17,$D144,21)</f>
        <v/>
      </c>
      <c r="AH144" s="14">
        <f>INDEX('البيانات'!$D$2:$AB$17,$D144,22)</f>
        <v/>
      </c>
      <c r="AI144" s="14">
        <f>INDEX('البيانات'!$D$2:$AB$17,$D144,23)</f>
        <v/>
      </c>
      <c r="AJ144" s="14">
        <f>INDEX('البيانات'!$D$2:$AB$17,$D144,24)</f>
        <v/>
      </c>
      <c r="AK144" s="14">
        <f>INDEX('البيانات'!$D$2:$AB$17,$D144,25)</f>
        <v/>
      </c>
      <c r="AL144" s="9" t="n"/>
      <c r="AM144" s="9" t="n"/>
      <c r="AN144" s="9" t="n"/>
      <c r="AO144" s="9" t="n"/>
      <c r="AP144" s="9" t="n"/>
      <c r="AQ144" s="9" t="n"/>
      <c r="AR144" s="9" t="n"/>
      <c r="AS144" s="9" t="n"/>
      <c r="AT144" s="9" t="n"/>
      <c r="AU144" s="9" t="n"/>
      <c r="AV144" s="9" t="n"/>
      <c r="AW144" s="9" t="n"/>
      <c r="AX144" s="9" t="n"/>
      <c r="AY144" s="9" t="n"/>
      <c r="AZ144" s="9" t="n"/>
      <c r="BA144" s="9" t="n"/>
      <c r="BB144" s="9" t="n"/>
      <c r="BC144" s="9" t="n"/>
      <c r="BD144" s="9" t="n"/>
      <c r="BE144" s="9" t="n"/>
      <c r="BF144" s="9" t="n"/>
      <c r="BG144" s="9" t="n"/>
      <c r="BH144" s="9" t="n"/>
      <c r="BI144" s="9" t="n"/>
      <c r="BJ144" s="9" t="n"/>
    </row>
    <row r="145">
      <c r="A145" s="12">
        <f>A144+1</f>
        <v/>
      </c>
      <c r="B145" s="12">
        <f>INT((A145-1)/$E$4)+1</f>
        <v/>
      </c>
      <c r="C145" s="12">
        <f>MOD(A145-1,$E$4)+1</f>
        <v/>
      </c>
      <c r="D145" s="14">
        <f>MATCH(C145,'البيانات'!$B$2:$B$17,0)</f>
        <v/>
      </c>
      <c r="E145" s="12">
        <f>INDEX('البيانات'!$C$2:$C$17,D145)</f>
        <v/>
      </c>
      <c r="F145" s="9" t="n"/>
      <c r="G145" s="15" t="n"/>
      <c r="H145" s="12">
        <f>IF(G145="","",IF(G145&gt;=0.5,1,0))</f>
        <v/>
      </c>
      <c r="I145" s="12">
        <f>IF(H145="","",IF(H145=E145,0,1))</f>
        <v/>
      </c>
      <c r="J145" s="16">
        <f>IF(G145="","",-(E145*LN(MAX(G145,0.000000001))+(1-E145)*LN(MAX(1-G145,0.000000001))))</f>
        <v/>
      </c>
      <c r="K145" s="15" t="n"/>
      <c r="L145" s="9" t="n"/>
      <c r="M145" s="14">
        <f>INDEX('البيانات'!$D$2:$AB$17,$D145,1)</f>
        <v/>
      </c>
      <c r="N145" s="14">
        <f>INDEX('البيانات'!$D$2:$AB$17,$D145,2)</f>
        <v/>
      </c>
      <c r="O145" s="14">
        <f>INDEX('البيانات'!$D$2:$AB$17,$D145,3)</f>
        <v/>
      </c>
      <c r="P145" s="14">
        <f>INDEX('البيانات'!$D$2:$AB$17,$D145,4)</f>
        <v/>
      </c>
      <c r="Q145" s="14">
        <f>INDEX('البيانات'!$D$2:$AB$17,$D145,5)</f>
        <v/>
      </c>
      <c r="R145" s="14">
        <f>INDEX('البيانات'!$D$2:$AB$17,$D145,6)</f>
        <v/>
      </c>
      <c r="S145" s="14">
        <f>INDEX('البيانات'!$D$2:$AB$17,$D145,7)</f>
        <v/>
      </c>
      <c r="T145" s="14">
        <f>INDEX('البيانات'!$D$2:$AB$17,$D145,8)</f>
        <v/>
      </c>
      <c r="U145" s="14">
        <f>INDEX('البيانات'!$D$2:$AB$17,$D145,9)</f>
        <v/>
      </c>
      <c r="V145" s="14">
        <f>INDEX('البيانات'!$D$2:$AB$17,$D145,10)</f>
        <v/>
      </c>
      <c r="W145" s="14">
        <f>INDEX('البيانات'!$D$2:$AB$17,$D145,11)</f>
        <v/>
      </c>
      <c r="X145" s="14">
        <f>INDEX('البيانات'!$D$2:$AB$17,$D145,12)</f>
        <v/>
      </c>
      <c r="Y145" s="14">
        <f>INDEX('البيانات'!$D$2:$AB$17,$D145,13)</f>
        <v/>
      </c>
      <c r="Z145" s="14">
        <f>INDEX('البيانات'!$D$2:$AB$17,$D145,14)</f>
        <v/>
      </c>
      <c r="AA145" s="14">
        <f>INDEX('البيانات'!$D$2:$AB$17,$D145,15)</f>
        <v/>
      </c>
      <c r="AB145" s="14">
        <f>INDEX('البيانات'!$D$2:$AB$17,$D145,16)</f>
        <v/>
      </c>
      <c r="AC145" s="14">
        <f>INDEX('البيانات'!$D$2:$AB$17,$D145,17)</f>
        <v/>
      </c>
      <c r="AD145" s="14">
        <f>INDEX('البيانات'!$D$2:$AB$17,$D145,18)</f>
        <v/>
      </c>
      <c r="AE145" s="14">
        <f>INDEX('البيانات'!$D$2:$AB$17,$D145,19)</f>
        <v/>
      </c>
      <c r="AF145" s="14">
        <f>INDEX('البيانات'!$D$2:$AB$17,$D145,20)</f>
        <v/>
      </c>
      <c r="AG145" s="14">
        <f>INDEX('البيانات'!$D$2:$AB$17,$D145,21)</f>
        <v/>
      </c>
      <c r="AH145" s="14">
        <f>INDEX('البيانات'!$D$2:$AB$17,$D145,22)</f>
        <v/>
      </c>
      <c r="AI145" s="14">
        <f>INDEX('البيانات'!$D$2:$AB$17,$D145,23)</f>
        <v/>
      </c>
      <c r="AJ145" s="14">
        <f>INDEX('البيانات'!$D$2:$AB$17,$D145,24)</f>
        <v/>
      </c>
      <c r="AK145" s="14">
        <f>INDEX('البيانات'!$D$2:$AB$17,$D145,25)</f>
        <v/>
      </c>
      <c r="AL145" s="9" t="n"/>
      <c r="AM145" s="9" t="n"/>
      <c r="AN145" s="9" t="n"/>
      <c r="AO145" s="9" t="n"/>
      <c r="AP145" s="9" t="n"/>
      <c r="AQ145" s="9" t="n"/>
      <c r="AR145" s="9" t="n"/>
      <c r="AS145" s="9" t="n"/>
      <c r="AT145" s="9" t="n"/>
      <c r="AU145" s="9" t="n"/>
      <c r="AV145" s="9" t="n"/>
      <c r="AW145" s="9" t="n"/>
      <c r="AX145" s="9" t="n"/>
      <c r="AY145" s="9" t="n"/>
      <c r="AZ145" s="9" t="n"/>
      <c r="BA145" s="9" t="n"/>
      <c r="BB145" s="9" t="n"/>
      <c r="BC145" s="9" t="n"/>
      <c r="BD145" s="9" t="n"/>
      <c r="BE145" s="9" t="n"/>
      <c r="BF145" s="9" t="n"/>
      <c r="BG145" s="9" t="n"/>
      <c r="BH145" s="9" t="n"/>
      <c r="BI145" s="9" t="n"/>
      <c r="BJ145" s="9" t="n"/>
    </row>
    <row r="146">
      <c r="A146" s="12">
        <f>A145+1</f>
        <v/>
      </c>
      <c r="B146" s="12">
        <f>INT((A146-1)/$E$4)+1</f>
        <v/>
      </c>
      <c r="C146" s="12">
        <f>MOD(A146-1,$E$4)+1</f>
        <v/>
      </c>
      <c r="D146" s="14">
        <f>MATCH(C146,'البيانات'!$B$2:$B$17,0)</f>
        <v/>
      </c>
      <c r="E146" s="12">
        <f>INDEX('البيانات'!$C$2:$C$17,D146)</f>
        <v/>
      </c>
      <c r="F146" s="9" t="n"/>
      <c r="G146" s="15" t="n"/>
      <c r="H146" s="12">
        <f>IF(G146="","",IF(G146&gt;=0.5,1,0))</f>
        <v/>
      </c>
      <c r="I146" s="12">
        <f>IF(H146="","",IF(H146=E146,0,1))</f>
        <v/>
      </c>
      <c r="J146" s="16">
        <f>IF(G146="","",-(E146*LN(MAX(G146,0.000000001))+(1-E146)*LN(MAX(1-G146,0.000000001))))</f>
        <v/>
      </c>
      <c r="K146" s="15" t="n"/>
      <c r="L146" s="9" t="n"/>
      <c r="M146" s="14">
        <f>INDEX('البيانات'!$D$2:$AB$17,$D146,1)</f>
        <v/>
      </c>
      <c r="N146" s="14">
        <f>INDEX('البيانات'!$D$2:$AB$17,$D146,2)</f>
        <v/>
      </c>
      <c r="O146" s="14">
        <f>INDEX('البيانات'!$D$2:$AB$17,$D146,3)</f>
        <v/>
      </c>
      <c r="P146" s="14">
        <f>INDEX('البيانات'!$D$2:$AB$17,$D146,4)</f>
        <v/>
      </c>
      <c r="Q146" s="14">
        <f>INDEX('البيانات'!$D$2:$AB$17,$D146,5)</f>
        <v/>
      </c>
      <c r="R146" s="14">
        <f>INDEX('البيانات'!$D$2:$AB$17,$D146,6)</f>
        <v/>
      </c>
      <c r="S146" s="14">
        <f>INDEX('البيانات'!$D$2:$AB$17,$D146,7)</f>
        <v/>
      </c>
      <c r="T146" s="14">
        <f>INDEX('البيانات'!$D$2:$AB$17,$D146,8)</f>
        <v/>
      </c>
      <c r="U146" s="14">
        <f>INDEX('البيانات'!$D$2:$AB$17,$D146,9)</f>
        <v/>
      </c>
      <c r="V146" s="14">
        <f>INDEX('البيانات'!$D$2:$AB$17,$D146,10)</f>
        <v/>
      </c>
      <c r="W146" s="14">
        <f>INDEX('البيانات'!$D$2:$AB$17,$D146,11)</f>
        <v/>
      </c>
      <c r="X146" s="14">
        <f>INDEX('البيانات'!$D$2:$AB$17,$D146,12)</f>
        <v/>
      </c>
      <c r="Y146" s="14">
        <f>INDEX('البيانات'!$D$2:$AB$17,$D146,13)</f>
        <v/>
      </c>
      <c r="Z146" s="14">
        <f>INDEX('البيانات'!$D$2:$AB$17,$D146,14)</f>
        <v/>
      </c>
      <c r="AA146" s="14">
        <f>INDEX('البيانات'!$D$2:$AB$17,$D146,15)</f>
        <v/>
      </c>
      <c r="AB146" s="14">
        <f>INDEX('البيانات'!$D$2:$AB$17,$D146,16)</f>
        <v/>
      </c>
      <c r="AC146" s="14">
        <f>INDEX('البيانات'!$D$2:$AB$17,$D146,17)</f>
        <v/>
      </c>
      <c r="AD146" s="14">
        <f>INDEX('البيانات'!$D$2:$AB$17,$D146,18)</f>
        <v/>
      </c>
      <c r="AE146" s="14">
        <f>INDEX('البيانات'!$D$2:$AB$17,$D146,19)</f>
        <v/>
      </c>
      <c r="AF146" s="14">
        <f>INDEX('البيانات'!$D$2:$AB$17,$D146,20)</f>
        <v/>
      </c>
      <c r="AG146" s="14">
        <f>INDEX('البيانات'!$D$2:$AB$17,$D146,21)</f>
        <v/>
      </c>
      <c r="AH146" s="14">
        <f>INDEX('البيانات'!$D$2:$AB$17,$D146,22)</f>
        <v/>
      </c>
      <c r="AI146" s="14">
        <f>INDEX('البيانات'!$D$2:$AB$17,$D146,23)</f>
        <v/>
      </c>
      <c r="AJ146" s="14">
        <f>INDEX('البيانات'!$D$2:$AB$17,$D146,24)</f>
        <v/>
      </c>
      <c r="AK146" s="14">
        <f>INDEX('البيانات'!$D$2:$AB$17,$D146,25)</f>
        <v/>
      </c>
      <c r="AL146" s="9" t="n"/>
      <c r="AM146" s="9" t="n"/>
      <c r="AN146" s="9" t="n"/>
      <c r="AO146" s="9" t="n"/>
      <c r="AP146" s="9" t="n"/>
      <c r="AQ146" s="9" t="n"/>
      <c r="AR146" s="9" t="n"/>
      <c r="AS146" s="9" t="n"/>
      <c r="AT146" s="9" t="n"/>
      <c r="AU146" s="9" t="n"/>
      <c r="AV146" s="9" t="n"/>
      <c r="AW146" s="9" t="n"/>
      <c r="AX146" s="9" t="n"/>
      <c r="AY146" s="9" t="n"/>
      <c r="AZ146" s="9" t="n"/>
      <c r="BA146" s="9" t="n"/>
      <c r="BB146" s="9" t="n"/>
      <c r="BC146" s="9" t="n"/>
      <c r="BD146" s="9" t="n"/>
      <c r="BE146" s="9" t="n"/>
      <c r="BF146" s="9" t="n"/>
      <c r="BG146" s="9" t="n"/>
      <c r="BH146" s="9" t="n"/>
      <c r="BI146" s="9" t="n"/>
      <c r="BJ146" s="9" t="n"/>
    </row>
    <row r="147">
      <c r="A147" s="12">
        <f>A146+1</f>
        <v/>
      </c>
      <c r="B147" s="12">
        <f>INT((A147-1)/$E$4)+1</f>
        <v/>
      </c>
      <c r="C147" s="12">
        <f>MOD(A147-1,$E$4)+1</f>
        <v/>
      </c>
      <c r="D147" s="14">
        <f>MATCH(C147,'البيانات'!$B$2:$B$17,0)</f>
        <v/>
      </c>
      <c r="E147" s="12">
        <f>INDEX('البيانات'!$C$2:$C$17,D147)</f>
        <v/>
      </c>
      <c r="F147" s="9" t="n"/>
      <c r="G147" s="15" t="n"/>
      <c r="H147" s="12">
        <f>IF(G147="","",IF(G147&gt;=0.5,1,0))</f>
        <v/>
      </c>
      <c r="I147" s="12">
        <f>IF(H147="","",IF(H147=E147,0,1))</f>
        <v/>
      </c>
      <c r="J147" s="16">
        <f>IF(G147="","",-(E147*LN(MAX(G147,0.000000001))+(1-E147)*LN(MAX(1-G147,0.000000001))))</f>
        <v/>
      </c>
      <c r="K147" s="15" t="n"/>
      <c r="L147" s="9" t="n"/>
      <c r="M147" s="14">
        <f>INDEX('البيانات'!$D$2:$AB$17,$D147,1)</f>
        <v/>
      </c>
      <c r="N147" s="14">
        <f>INDEX('البيانات'!$D$2:$AB$17,$D147,2)</f>
        <v/>
      </c>
      <c r="O147" s="14">
        <f>INDEX('البيانات'!$D$2:$AB$17,$D147,3)</f>
        <v/>
      </c>
      <c r="P147" s="14">
        <f>INDEX('البيانات'!$D$2:$AB$17,$D147,4)</f>
        <v/>
      </c>
      <c r="Q147" s="14">
        <f>INDEX('البيانات'!$D$2:$AB$17,$D147,5)</f>
        <v/>
      </c>
      <c r="R147" s="14">
        <f>INDEX('البيانات'!$D$2:$AB$17,$D147,6)</f>
        <v/>
      </c>
      <c r="S147" s="14">
        <f>INDEX('البيانات'!$D$2:$AB$17,$D147,7)</f>
        <v/>
      </c>
      <c r="T147" s="14">
        <f>INDEX('البيانات'!$D$2:$AB$17,$D147,8)</f>
        <v/>
      </c>
      <c r="U147" s="14">
        <f>INDEX('البيانات'!$D$2:$AB$17,$D147,9)</f>
        <v/>
      </c>
      <c r="V147" s="14">
        <f>INDEX('البيانات'!$D$2:$AB$17,$D147,10)</f>
        <v/>
      </c>
      <c r="W147" s="14">
        <f>INDEX('البيانات'!$D$2:$AB$17,$D147,11)</f>
        <v/>
      </c>
      <c r="X147" s="14">
        <f>INDEX('البيانات'!$D$2:$AB$17,$D147,12)</f>
        <v/>
      </c>
      <c r="Y147" s="14">
        <f>INDEX('البيانات'!$D$2:$AB$17,$D147,13)</f>
        <v/>
      </c>
      <c r="Z147" s="14">
        <f>INDEX('البيانات'!$D$2:$AB$17,$D147,14)</f>
        <v/>
      </c>
      <c r="AA147" s="14">
        <f>INDEX('البيانات'!$D$2:$AB$17,$D147,15)</f>
        <v/>
      </c>
      <c r="AB147" s="14">
        <f>INDEX('البيانات'!$D$2:$AB$17,$D147,16)</f>
        <v/>
      </c>
      <c r="AC147" s="14">
        <f>INDEX('البيانات'!$D$2:$AB$17,$D147,17)</f>
        <v/>
      </c>
      <c r="AD147" s="14">
        <f>INDEX('البيانات'!$D$2:$AB$17,$D147,18)</f>
        <v/>
      </c>
      <c r="AE147" s="14">
        <f>INDEX('البيانات'!$D$2:$AB$17,$D147,19)</f>
        <v/>
      </c>
      <c r="AF147" s="14">
        <f>INDEX('البيانات'!$D$2:$AB$17,$D147,20)</f>
        <v/>
      </c>
      <c r="AG147" s="14">
        <f>INDEX('البيانات'!$D$2:$AB$17,$D147,21)</f>
        <v/>
      </c>
      <c r="AH147" s="14">
        <f>INDEX('البيانات'!$D$2:$AB$17,$D147,22)</f>
        <v/>
      </c>
      <c r="AI147" s="14">
        <f>INDEX('البيانات'!$D$2:$AB$17,$D147,23)</f>
        <v/>
      </c>
      <c r="AJ147" s="14">
        <f>INDEX('البيانات'!$D$2:$AB$17,$D147,24)</f>
        <v/>
      </c>
      <c r="AK147" s="14">
        <f>INDEX('البيانات'!$D$2:$AB$17,$D147,25)</f>
        <v/>
      </c>
      <c r="AL147" s="9" t="n"/>
      <c r="AM147" s="9" t="n"/>
      <c r="AN147" s="9" t="n"/>
      <c r="AO147" s="9" t="n"/>
      <c r="AP147" s="9" t="n"/>
      <c r="AQ147" s="9" t="n"/>
      <c r="AR147" s="9" t="n"/>
      <c r="AS147" s="9" t="n"/>
      <c r="AT147" s="9" t="n"/>
      <c r="AU147" s="9" t="n"/>
      <c r="AV147" s="9" t="n"/>
      <c r="AW147" s="9" t="n"/>
      <c r="AX147" s="9" t="n"/>
      <c r="AY147" s="9" t="n"/>
      <c r="AZ147" s="9" t="n"/>
      <c r="BA147" s="9" t="n"/>
      <c r="BB147" s="9" t="n"/>
      <c r="BC147" s="9" t="n"/>
      <c r="BD147" s="9" t="n"/>
      <c r="BE147" s="9" t="n"/>
      <c r="BF147" s="9" t="n"/>
      <c r="BG147" s="9" t="n"/>
      <c r="BH147" s="9" t="n"/>
      <c r="BI147" s="9" t="n"/>
      <c r="BJ147" s="9" t="n"/>
    </row>
    <row r="148">
      <c r="A148" s="12">
        <f>A147+1</f>
        <v/>
      </c>
      <c r="B148" s="12">
        <f>INT((A148-1)/$E$4)+1</f>
        <v/>
      </c>
      <c r="C148" s="12">
        <f>MOD(A148-1,$E$4)+1</f>
        <v/>
      </c>
      <c r="D148" s="14">
        <f>MATCH(C148,'البيانات'!$B$2:$B$17,0)</f>
        <v/>
      </c>
      <c r="E148" s="12">
        <f>INDEX('البيانات'!$C$2:$C$17,D148)</f>
        <v/>
      </c>
      <c r="F148" s="9" t="n"/>
      <c r="G148" s="15" t="n"/>
      <c r="H148" s="12">
        <f>IF(G148="","",IF(G148&gt;=0.5,1,0))</f>
        <v/>
      </c>
      <c r="I148" s="12">
        <f>IF(H148="","",IF(H148=E148,0,1))</f>
        <v/>
      </c>
      <c r="J148" s="16">
        <f>IF(G148="","",-(E148*LN(MAX(G148,0.000000001))+(1-E148)*LN(MAX(1-G148,0.000000001))))</f>
        <v/>
      </c>
      <c r="K148" s="15" t="n"/>
      <c r="L148" s="9" t="n"/>
      <c r="M148" s="14">
        <f>INDEX('البيانات'!$D$2:$AB$17,$D148,1)</f>
        <v/>
      </c>
      <c r="N148" s="14">
        <f>INDEX('البيانات'!$D$2:$AB$17,$D148,2)</f>
        <v/>
      </c>
      <c r="O148" s="14">
        <f>INDEX('البيانات'!$D$2:$AB$17,$D148,3)</f>
        <v/>
      </c>
      <c r="P148" s="14">
        <f>INDEX('البيانات'!$D$2:$AB$17,$D148,4)</f>
        <v/>
      </c>
      <c r="Q148" s="14">
        <f>INDEX('البيانات'!$D$2:$AB$17,$D148,5)</f>
        <v/>
      </c>
      <c r="R148" s="14">
        <f>INDEX('البيانات'!$D$2:$AB$17,$D148,6)</f>
        <v/>
      </c>
      <c r="S148" s="14">
        <f>INDEX('البيانات'!$D$2:$AB$17,$D148,7)</f>
        <v/>
      </c>
      <c r="T148" s="14">
        <f>INDEX('البيانات'!$D$2:$AB$17,$D148,8)</f>
        <v/>
      </c>
      <c r="U148" s="14">
        <f>INDEX('البيانات'!$D$2:$AB$17,$D148,9)</f>
        <v/>
      </c>
      <c r="V148" s="14">
        <f>INDEX('البيانات'!$D$2:$AB$17,$D148,10)</f>
        <v/>
      </c>
      <c r="W148" s="14">
        <f>INDEX('البيانات'!$D$2:$AB$17,$D148,11)</f>
        <v/>
      </c>
      <c r="X148" s="14">
        <f>INDEX('البيانات'!$D$2:$AB$17,$D148,12)</f>
        <v/>
      </c>
      <c r="Y148" s="14">
        <f>INDEX('البيانات'!$D$2:$AB$17,$D148,13)</f>
        <v/>
      </c>
      <c r="Z148" s="14">
        <f>INDEX('البيانات'!$D$2:$AB$17,$D148,14)</f>
        <v/>
      </c>
      <c r="AA148" s="14">
        <f>INDEX('البيانات'!$D$2:$AB$17,$D148,15)</f>
        <v/>
      </c>
      <c r="AB148" s="14">
        <f>INDEX('البيانات'!$D$2:$AB$17,$D148,16)</f>
        <v/>
      </c>
      <c r="AC148" s="14">
        <f>INDEX('البيانات'!$D$2:$AB$17,$D148,17)</f>
        <v/>
      </c>
      <c r="AD148" s="14">
        <f>INDEX('البيانات'!$D$2:$AB$17,$D148,18)</f>
        <v/>
      </c>
      <c r="AE148" s="14">
        <f>INDEX('البيانات'!$D$2:$AB$17,$D148,19)</f>
        <v/>
      </c>
      <c r="AF148" s="14">
        <f>INDEX('البيانات'!$D$2:$AB$17,$D148,20)</f>
        <v/>
      </c>
      <c r="AG148" s="14">
        <f>INDEX('البيانات'!$D$2:$AB$17,$D148,21)</f>
        <v/>
      </c>
      <c r="AH148" s="14">
        <f>INDEX('البيانات'!$D$2:$AB$17,$D148,22)</f>
        <v/>
      </c>
      <c r="AI148" s="14">
        <f>INDEX('البيانات'!$D$2:$AB$17,$D148,23)</f>
        <v/>
      </c>
      <c r="AJ148" s="14">
        <f>INDEX('البيانات'!$D$2:$AB$17,$D148,24)</f>
        <v/>
      </c>
      <c r="AK148" s="14">
        <f>INDEX('البيانات'!$D$2:$AB$17,$D148,25)</f>
        <v/>
      </c>
      <c r="AL148" s="9" t="n"/>
      <c r="AM148" s="9" t="n"/>
      <c r="AN148" s="9" t="n"/>
      <c r="AO148" s="9" t="n"/>
      <c r="AP148" s="9" t="n"/>
      <c r="AQ148" s="9" t="n"/>
      <c r="AR148" s="9" t="n"/>
      <c r="AS148" s="9" t="n"/>
      <c r="AT148" s="9" t="n"/>
      <c r="AU148" s="9" t="n"/>
      <c r="AV148" s="9" t="n"/>
      <c r="AW148" s="9" t="n"/>
      <c r="AX148" s="9" t="n"/>
      <c r="AY148" s="9" t="n"/>
      <c r="AZ148" s="9" t="n"/>
      <c r="BA148" s="9" t="n"/>
      <c r="BB148" s="9" t="n"/>
      <c r="BC148" s="9" t="n"/>
      <c r="BD148" s="9" t="n"/>
      <c r="BE148" s="9" t="n"/>
      <c r="BF148" s="9" t="n"/>
      <c r="BG148" s="9" t="n"/>
      <c r="BH148" s="9" t="n"/>
      <c r="BI148" s="9" t="n"/>
      <c r="BJ148" s="9" t="n"/>
    </row>
    <row r="149">
      <c r="A149" s="12">
        <f>A148+1</f>
        <v/>
      </c>
      <c r="B149" s="12">
        <f>INT((A149-1)/$E$4)+1</f>
        <v/>
      </c>
      <c r="C149" s="12">
        <f>MOD(A149-1,$E$4)+1</f>
        <v/>
      </c>
      <c r="D149" s="14">
        <f>MATCH(C149,'البيانات'!$B$2:$B$17,0)</f>
        <v/>
      </c>
      <c r="E149" s="12">
        <f>INDEX('البيانات'!$C$2:$C$17,D149)</f>
        <v/>
      </c>
      <c r="F149" s="9" t="n"/>
      <c r="G149" s="15" t="n"/>
      <c r="H149" s="12">
        <f>IF(G149="","",IF(G149&gt;=0.5,1,0))</f>
        <v/>
      </c>
      <c r="I149" s="12">
        <f>IF(H149="","",IF(H149=E149,0,1))</f>
        <v/>
      </c>
      <c r="J149" s="16">
        <f>IF(G149="","",-(E149*LN(MAX(G149,0.000000001))+(1-E149)*LN(MAX(1-G149,0.000000001))))</f>
        <v/>
      </c>
      <c r="K149" s="15" t="n"/>
      <c r="L149" s="9" t="n"/>
      <c r="M149" s="14">
        <f>INDEX('البيانات'!$D$2:$AB$17,$D149,1)</f>
        <v/>
      </c>
      <c r="N149" s="14">
        <f>INDEX('البيانات'!$D$2:$AB$17,$D149,2)</f>
        <v/>
      </c>
      <c r="O149" s="14">
        <f>INDEX('البيانات'!$D$2:$AB$17,$D149,3)</f>
        <v/>
      </c>
      <c r="P149" s="14">
        <f>INDEX('البيانات'!$D$2:$AB$17,$D149,4)</f>
        <v/>
      </c>
      <c r="Q149" s="14">
        <f>INDEX('البيانات'!$D$2:$AB$17,$D149,5)</f>
        <v/>
      </c>
      <c r="R149" s="14">
        <f>INDEX('البيانات'!$D$2:$AB$17,$D149,6)</f>
        <v/>
      </c>
      <c r="S149" s="14">
        <f>INDEX('البيانات'!$D$2:$AB$17,$D149,7)</f>
        <v/>
      </c>
      <c r="T149" s="14">
        <f>INDEX('البيانات'!$D$2:$AB$17,$D149,8)</f>
        <v/>
      </c>
      <c r="U149" s="14">
        <f>INDEX('البيانات'!$D$2:$AB$17,$D149,9)</f>
        <v/>
      </c>
      <c r="V149" s="14">
        <f>INDEX('البيانات'!$D$2:$AB$17,$D149,10)</f>
        <v/>
      </c>
      <c r="W149" s="14">
        <f>INDEX('البيانات'!$D$2:$AB$17,$D149,11)</f>
        <v/>
      </c>
      <c r="X149" s="14">
        <f>INDEX('البيانات'!$D$2:$AB$17,$D149,12)</f>
        <v/>
      </c>
      <c r="Y149" s="14">
        <f>INDEX('البيانات'!$D$2:$AB$17,$D149,13)</f>
        <v/>
      </c>
      <c r="Z149" s="14">
        <f>INDEX('البيانات'!$D$2:$AB$17,$D149,14)</f>
        <v/>
      </c>
      <c r="AA149" s="14">
        <f>INDEX('البيانات'!$D$2:$AB$17,$D149,15)</f>
        <v/>
      </c>
      <c r="AB149" s="14">
        <f>INDEX('البيانات'!$D$2:$AB$17,$D149,16)</f>
        <v/>
      </c>
      <c r="AC149" s="14">
        <f>INDEX('البيانات'!$D$2:$AB$17,$D149,17)</f>
        <v/>
      </c>
      <c r="AD149" s="14">
        <f>INDEX('البيانات'!$D$2:$AB$17,$D149,18)</f>
        <v/>
      </c>
      <c r="AE149" s="14">
        <f>INDEX('البيانات'!$D$2:$AB$17,$D149,19)</f>
        <v/>
      </c>
      <c r="AF149" s="14">
        <f>INDEX('البيانات'!$D$2:$AB$17,$D149,20)</f>
        <v/>
      </c>
      <c r="AG149" s="14">
        <f>INDEX('البيانات'!$D$2:$AB$17,$D149,21)</f>
        <v/>
      </c>
      <c r="AH149" s="14">
        <f>INDEX('البيانات'!$D$2:$AB$17,$D149,22)</f>
        <v/>
      </c>
      <c r="AI149" s="14">
        <f>INDEX('البيانات'!$D$2:$AB$17,$D149,23)</f>
        <v/>
      </c>
      <c r="AJ149" s="14">
        <f>INDEX('البيانات'!$D$2:$AB$17,$D149,24)</f>
        <v/>
      </c>
      <c r="AK149" s="14">
        <f>INDEX('البيانات'!$D$2:$AB$17,$D149,25)</f>
        <v/>
      </c>
      <c r="AL149" s="9" t="n"/>
      <c r="AM149" s="9" t="n"/>
      <c r="AN149" s="9" t="n"/>
      <c r="AO149" s="9" t="n"/>
      <c r="AP149" s="9" t="n"/>
      <c r="AQ149" s="9" t="n"/>
      <c r="AR149" s="9" t="n"/>
      <c r="AS149" s="9" t="n"/>
      <c r="AT149" s="9" t="n"/>
      <c r="AU149" s="9" t="n"/>
      <c r="AV149" s="9" t="n"/>
      <c r="AW149" s="9" t="n"/>
      <c r="AX149" s="9" t="n"/>
      <c r="AY149" s="9" t="n"/>
      <c r="AZ149" s="9" t="n"/>
      <c r="BA149" s="9" t="n"/>
      <c r="BB149" s="9" t="n"/>
      <c r="BC149" s="9" t="n"/>
      <c r="BD149" s="9" t="n"/>
      <c r="BE149" s="9" t="n"/>
      <c r="BF149" s="9" t="n"/>
      <c r="BG149" s="9" t="n"/>
      <c r="BH149" s="9" t="n"/>
      <c r="BI149" s="9" t="n"/>
      <c r="BJ149" s="9" t="n"/>
    </row>
    <row r="150">
      <c r="A150" s="12">
        <f>A149+1</f>
        <v/>
      </c>
      <c r="B150" s="12">
        <f>INT((A150-1)/$E$4)+1</f>
        <v/>
      </c>
      <c r="C150" s="12">
        <f>MOD(A150-1,$E$4)+1</f>
        <v/>
      </c>
      <c r="D150" s="14">
        <f>MATCH(C150,'البيانات'!$B$2:$B$17,0)</f>
        <v/>
      </c>
      <c r="E150" s="12">
        <f>INDEX('البيانات'!$C$2:$C$17,D150)</f>
        <v/>
      </c>
      <c r="F150" s="9" t="n"/>
      <c r="G150" s="15" t="n"/>
      <c r="H150" s="12">
        <f>IF(G150="","",IF(G150&gt;=0.5,1,0))</f>
        <v/>
      </c>
      <c r="I150" s="12">
        <f>IF(H150="","",IF(H150=E150,0,1))</f>
        <v/>
      </c>
      <c r="J150" s="16">
        <f>IF(G150="","",-(E150*LN(MAX(G150,0.000000001))+(1-E150)*LN(MAX(1-G150,0.000000001))))</f>
        <v/>
      </c>
      <c r="K150" s="15" t="n"/>
      <c r="L150" s="9" t="n"/>
      <c r="M150" s="14">
        <f>INDEX('البيانات'!$D$2:$AB$17,$D150,1)</f>
        <v/>
      </c>
      <c r="N150" s="14">
        <f>INDEX('البيانات'!$D$2:$AB$17,$D150,2)</f>
        <v/>
      </c>
      <c r="O150" s="14">
        <f>INDEX('البيانات'!$D$2:$AB$17,$D150,3)</f>
        <v/>
      </c>
      <c r="P150" s="14">
        <f>INDEX('البيانات'!$D$2:$AB$17,$D150,4)</f>
        <v/>
      </c>
      <c r="Q150" s="14">
        <f>INDEX('البيانات'!$D$2:$AB$17,$D150,5)</f>
        <v/>
      </c>
      <c r="R150" s="14">
        <f>INDEX('البيانات'!$D$2:$AB$17,$D150,6)</f>
        <v/>
      </c>
      <c r="S150" s="14">
        <f>INDEX('البيانات'!$D$2:$AB$17,$D150,7)</f>
        <v/>
      </c>
      <c r="T150" s="14">
        <f>INDEX('البيانات'!$D$2:$AB$17,$D150,8)</f>
        <v/>
      </c>
      <c r="U150" s="14">
        <f>INDEX('البيانات'!$D$2:$AB$17,$D150,9)</f>
        <v/>
      </c>
      <c r="V150" s="14">
        <f>INDEX('البيانات'!$D$2:$AB$17,$D150,10)</f>
        <v/>
      </c>
      <c r="W150" s="14">
        <f>INDEX('البيانات'!$D$2:$AB$17,$D150,11)</f>
        <v/>
      </c>
      <c r="X150" s="14">
        <f>INDEX('البيانات'!$D$2:$AB$17,$D150,12)</f>
        <v/>
      </c>
      <c r="Y150" s="14">
        <f>INDEX('البيانات'!$D$2:$AB$17,$D150,13)</f>
        <v/>
      </c>
      <c r="Z150" s="14">
        <f>INDEX('البيانات'!$D$2:$AB$17,$D150,14)</f>
        <v/>
      </c>
      <c r="AA150" s="14">
        <f>INDEX('البيانات'!$D$2:$AB$17,$D150,15)</f>
        <v/>
      </c>
      <c r="AB150" s="14">
        <f>INDEX('البيانات'!$D$2:$AB$17,$D150,16)</f>
        <v/>
      </c>
      <c r="AC150" s="14">
        <f>INDEX('البيانات'!$D$2:$AB$17,$D150,17)</f>
        <v/>
      </c>
      <c r="AD150" s="14">
        <f>INDEX('البيانات'!$D$2:$AB$17,$D150,18)</f>
        <v/>
      </c>
      <c r="AE150" s="14">
        <f>INDEX('البيانات'!$D$2:$AB$17,$D150,19)</f>
        <v/>
      </c>
      <c r="AF150" s="14">
        <f>INDEX('البيانات'!$D$2:$AB$17,$D150,20)</f>
        <v/>
      </c>
      <c r="AG150" s="14">
        <f>INDEX('البيانات'!$D$2:$AB$17,$D150,21)</f>
        <v/>
      </c>
      <c r="AH150" s="14">
        <f>INDEX('البيانات'!$D$2:$AB$17,$D150,22)</f>
        <v/>
      </c>
      <c r="AI150" s="14">
        <f>INDEX('البيانات'!$D$2:$AB$17,$D150,23)</f>
        <v/>
      </c>
      <c r="AJ150" s="14">
        <f>INDEX('البيانات'!$D$2:$AB$17,$D150,24)</f>
        <v/>
      </c>
      <c r="AK150" s="14">
        <f>INDEX('البيانات'!$D$2:$AB$17,$D150,25)</f>
        <v/>
      </c>
      <c r="AL150" s="9" t="n"/>
      <c r="AM150" s="9" t="n"/>
      <c r="AN150" s="9" t="n"/>
      <c r="AO150" s="9" t="n"/>
      <c r="AP150" s="9" t="n"/>
      <c r="AQ150" s="9" t="n"/>
      <c r="AR150" s="9" t="n"/>
      <c r="AS150" s="9" t="n"/>
      <c r="AT150" s="9" t="n"/>
      <c r="AU150" s="9" t="n"/>
      <c r="AV150" s="9" t="n"/>
      <c r="AW150" s="9" t="n"/>
      <c r="AX150" s="9" t="n"/>
      <c r="AY150" s="9" t="n"/>
      <c r="AZ150" s="9" t="n"/>
      <c r="BA150" s="9" t="n"/>
      <c r="BB150" s="9" t="n"/>
      <c r="BC150" s="9" t="n"/>
      <c r="BD150" s="9" t="n"/>
      <c r="BE150" s="9" t="n"/>
      <c r="BF150" s="9" t="n"/>
      <c r="BG150" s="9" t="n"/>
      <c r="BH150" s="9" t="n"/>
      <c r="BI150" s="9" t="n"/>
      <c r="BJ150" s="9" t="n"/>
    </row>
    <row r="151">
      <c r="A151" s="12">
        <f>A150+1</f>
        <v/>
      </c>
      <c r="B151" s="12">
        <f>INT((A151-1)/$E$4)+1</f>
        <v/>
      </c>
      <c r="C151" s="12">
        <f>MOD(A151-1,$E$4)+1</f>
        <v/>
      </c>
      <c r="D151" s="14">
        <f>MATCH(C151,'البيانات'!$B$2:$B$17,0)</f>
        <v/>
      </c>
      <c r="E151" s="12">
        <f>INDEX('البيانات'!$C$2:$C$17,D151)</f>
        <v/>
      </c>
      <c r="F151" s="9" t="n"/>
      <c r="G151" s="15" t="n"/>
      <c r="H151" s="12">
        <f>IF(G151="","",IF(G151&gt;=0.5,1,0))</f>
        <v/>
      </c>
      <c r="I151" s="12">
        <f>IF(H151="","",IF(H151=E151,0,1))</f>
        <v/>
      </c>
      <c r="J151" s="16">
        <f>IF(G151="","",-(E151*LN(MAX(G151,0.000000001))+(1-E151)*LN(MAX(1-G151,0.000000001))))</f>
        <v/>
      </c>
      <c r="K151" s="15" t="n"/>
      <c r="L151" s="9" t="n"/>
      <c r="M151" s="14">
        <f>INDEX('البيانات'!$D$2:$AB$17,$D151,1)</f>
        <v/>
      </c>
      <c r="N151" s="14">
        <f>INDEX('البيانات'!$D$2:$AB$17,$D151,2)</f>
        <v/>
      </c>
      <c r="O151" s="14">
        <f>INDEX('البيانات'!$D$2:$AB$17,$D151,3)</f>
        <v/>
      </c>
      <c r="P151" s="14">
        <f>INDEX('البيانات'!$D$2:$AB$17,$D151,4)</f>
        <v/>
      </c>
      <c r="Q151" s="14">
        <f>INDEX('البيانات'!$D$2:$AB$17,$D151,5)</f>
        <v/>
      </c>
      <c r="R151" s="14">
        <f>INDEX('البيانات'!$D$2:$AB$17,$D151,6)</f>
        <v/>
      </c>
      <c r="S151" s="14">
        <f>INDEX('البيانات'!$D$2:$AB$17,$D151,7)</f>
        <v/>
      </c>
      <c r="T151" s="14">
        <f>INDEX('البيانات'!$D$2:$AB$17,$D151,8)</f>
        <v/>
      </c>
      <c r="U151" s="14">
        <f>INDEX('البيانات'!$D$2:$AB$17,$D151,9)</f>
        <v/>
      </c>
      <c r="V151" s="14">
        <f>INDEX('البيانات'!$D$2:$AB$17,$D151,10)</f>
        <v/>
      </c>
      <c r="W151" s="14">
        <f>INDEX('البيانات'!$D$2:$AB$17,$D151,11)</f>
        <v/>
      </c>
      <c r="X151" s="14">
        <f>INDEX('البيانات'!$D$2:$AB$17,$D151,12)</f>
        <v/>
      </c>
      <c r="Y151" s="14">
        <f>INDEX('البيانات'!$D$2:$AB$17,$D151,13)</f>
        <v/>
      </c>
      <c r="Z151" s="14">
        <f>INDEX('البيانات'!$D$2:$AB$17,$D151,14)</f>
        <v/>
      </c>
      <c r="AA151" s="14">
        <f>INDEX('البيانات'!$D$2:$AB$17,$D151,15)</f>
        <v/>
      </c>
      <c r="AB151" s="14">
        <f>INDEX('البيانات'!$D$2:$AB$17,$D151,16)</f>
        <v/>
      </c>
      <c r="AC151" s="14">
        <f>INDEX('البيانات'!$D$2:$AB$17,$D151,17)</f>
        <v/>
      </c>
      <c r="AD151" s="14">
        <f>INDEX('البيانات'!$D$2:$AB$17,$D151,18)</f>
        <v/>
      </c>
      <c r="AE151" s="14">
        <f>INDEX('البيانات'!$D$2:$AB$17,$D151,19)</f>
        <v/>
      </c>
      <c r="AF151" s="14">
        <f>INDEX('البيانات'!$D$2:$AB$17,$D151,20)</f>
        <v/>
      </c>
      <c r="AG151" s="14">
        <f>INDEX('البيانات'!$D$2:$AB$17,$D151,21)</f>
        <v/>
      </c>
      <c r="AH151" s="14">
        <f>INDEX('البيانات'!$D$2:$AB$17,$D151,22)</f>
        <v/>
      </c>
      <c r="AI151" s="14">
        <f>INDEX('البيانات'!$D$2:$AB$17,$D151,23)</f>
        <v/>
      </c>
      <c r="AJ151" s="14">
        <f>INDEX('البيانات'!$D$2:$AB$17,$D151,24)</f>
        <v/>
      </c>
      <c r="AK151" s="14">
        <f>INDEX('البيانات'!$D$2:$AB$17,$D151,25)</f>
        <v/>
      </c>
      <c r="AL151" s="9" t="n"/>
      <c r="AM151" s="9" t="n"/>
      <c r="AN151" s="9" t="n"/>
      <c r="AO151" s="9" t="n"/>
      <c r="AP151" s="9" t="n"/>
      <c r="AQ151" s="9" t="n"/>
      <c r="AR151" s="9" t="n"/>
      <c r="AS151" s="9" t="n"/>
      <c r="AT151" s="9" t="n"/>
      <c r="AU151" s="9" t="n"/>
      <c r="AV151" s="9" t="n"/>
      <c r="AW151" s="9" t="n"/>
      <c r="AX151" s="9" t="n"/>
      <c r="AY151" s="9" t="n"/>
      <c r="AZ151" s="9" t="n"/>
      <c r="BA151" s="9" t="n"/>
      <c r="BB151" s="9" t="n"/>
      <c r="BC151" s="9" t="n"/>
      <c r="BD151" s="9" t="n"/>
      <c r="BE151" s="9" t="n"/>
      <c r="BF151" s="9" t="n"/>
      <c r="BG151" s="9" t="n"/>
      <c r="BH151" s="9" t="n"/>
      <c r="BI151" s="9" t="n"/>
      <c r="BJ151" s="9" t="n"/>
    </row>
    <row r="152">
      <c r="A152" s="12">
        <f>A151+1</f>
        <v/>
      </c>
      <c r="B152" s="12">
        <f>INT((A152-1)/$E$4)+1</f>
        <v/>
      </c>
      <c r="C152" s="12">
        <f>MOD(A152-1,$E$4)+1</f>
        <v/>
      </c>
      <c r="D152" s="14">
        <f>MATCH(C152,'البيانات'!$B$2:$B$17,0)</f>
        <v/>
      </c>
      <c r="E152" s="12">
        <f>INDEX('البيانات'!$C$2:$C$17,D152)</f>
        <v/>
      </c>
      <c r="F152" s="9" t="n"/>
      <c r="G152" s="15" t="n"/>
      <c r="H152" s="12">
        <f>IF(G152="","",IF(G152&gt;=0.5,1,0))</f>
        <v/>
      </c>
      <c r="I152" s="12">
        <f>IF(H152="","",IF(H152=E152,0,1))</f>
        <v/>
      </c>
      <c r="J152" s="16">
        <f>IF(G152="","",-(E152*LN(MAX(G152,0.000000001))+(1-E152)*LN(MAX(1-G152,0.000000001))))</f>
        <v/>
      </c>
      <c r="K152" s="15" t="n"/>
      <c r="L152" s="9" t="n"/>
      <c r="M152" s="14">
        <f>INDEX('البيانات'!$D$2:$AB$17,$D152,1)</f>
        <v/>
      </c>
      <c r="N152" s="14">
        <f>INDEX('البيانات'!$D$2:$AB$17,$D152,2)</f>
        <v/>
      </c>
      <c r="O152" s="14">
        <f>INDEX('البيانات'!$D$2:$AB$17,$D152,3)</f>
        <v/>
      </c>
      <c r="P152" s="14">
        <f>INDEX('البيانات'!$D$2:$AB$17,$D152,4)</f>
        <v/>
      </c>
      <c r="Q152" s="14">
        <f>INDEX('البيانات'!$D$2:$AB$17,$D152,5)</f>
        <v/>
      </c>
      <c r="R152" s="14">
        <f>INDEX('البيانات'!$D$2:$AB$17,$D152,6)</f>
        <v/>
      </c>
      <c r="S152" s="14">
        <f>INDEX('البيانات'!$D$2:$AB$17,$D152,7)</f>
        <v/>
      </c>
      <c r="T152" s="14">
        <f>INDEX('البيانات'!$D$2:$AB$17,$D152,8)</f>
        <v/>
      </c>
      <c r="U152" s="14">
        <f>INDEX('البيانات'!$D$2:$AB$17,$D152,9)</f>
        <v/>
      </c>
      <c r="V152" s="14">
        <f>INDEX('البيانات'!$D$2:$AB$17,$D152,10)</f>
        <v/>
      </c>
      <c r="W152" s="14">
        <f>INDEX('البيانات'!$D$2:$AB$17,$D152,11)</f>
        <v/>
      </c>
      <c r="X152" s="14">
        <f>INDEX('البيانات'!$D$2:$AB$17,$D152,12)</f>
        <v/>
      </c>
      <c r="Y152" s="14">
        <f>INDEX('البيانات'!$D$2:$AB$17,$D152,13)</f>
        <v/>
      </c>
      <c r="Z152" s="14">
        <f>INDEX('البيانات'!$D$2:$AB$17,$D152,14)</f>
        <v/>
      </c>
      <c r="AA152" s="14">
        <f>INDEX('البيانات'!$D$2:$AB$17,$D152,15)</f>
        <v/>
      </c>
      <c r="AB152" s="14">
        <f>INDEX('البيانات'!$D$2:$AB$17,$D152,16)</f>
        <v/>
      </c>
      <c r="AC152" s="14">
        <f>INDEX('البيانات'!$D$2:$AB$17,$D152,17)</f>
        <v/>
      </c>
      <c r="AD152" s="14">
        <f>INDEX('البيانات'!$D$2:$AB$17,$D152,18)</f>
        <v/>
      </c>
      <c r="AE152" s="14">
        <f>INDEX('البيانات'!$D$2:$AB$17,$D152,19)</f>
        <v/>
      </c>
      <c r="AF152" s="14">
        <f>INDEX('البيانات'!$D$2:$AB$17,$D152,20)</f>
        <v/>
      </c>
      <c r="AG152" s="14">
        <f>INDEX('البيانات'!$D$2:$AB$17,$D152,21)</f>
        <v/>
      </c>
      <c r="AH152" s="14">
        <f>INDEX('البيانات'!$D$2:$AB$17,$D152,22)</f>
        <v/>
      </c>
      <c r="AI152" s="14">
        <f>INDEX('البيانات'!$D$2:$AB$17,$D152,23)</f>
        <v/>
      </c>
      <c r="AJ152" s="14">
        <f>INDEX('البيانات'!$D$2:$AB$17,$D152,24)</f>
        <v/>
      </c>
      <c r="AK152" s="14">
        <f>INDEX('البيانات'!$D$2:$AB$17,$D152,25)</f>
        <v/>
      </c>
      <c r="AL152" s="9" t="n"/>
      <c r="AM152" s="9" t="n"/>
      <c r="AN152" s="9" t="n"/>
      <c r="AO152" s="9" t="n"/>
      <c r="AP152" s="9" t="n"/>
      <c r="AQ152" s="9" t="n"/>
      <c r="AR152" s="9" t="n"/>
      <c r="AS152" s="9" t="n"/>
      <c r="AT152" s="9" t="n"/>
      <c r="AU152" s="9" t="n"/>
      <c r="AV152" s="9" t="n"/>
      <c r="AW152" s="9" t="n"/>
      <c r="AX152" s="9" t="n"/>
      <c r="AY152" s="9" t="n"/>
      <c r="AZ152" s="9" t="n"/>
      <c r="BA152" s="9" t="n"/>
      <c r="BB152" s="9" t="n"/>
      <c r="BC152" s="9" t="n"/>
      <c r="BD152" s="9" t="n"/>
      <c r="BE152" s="9" t="n"/>
      <c r="BF152" s="9" t="n"/>
      <c r="BG152" s="9" t="n"/>
      <c r="BH152" s="9" t="n"/>
      <c r="BI152" s="9" t="n"/>
      <c r="BJ152" s="9" t="n"/>
    </row>
    <row r="153">
      <c r="A153" s="12">
        <f>A152+1</f>
        <v/>
      </c>
      <c r="B153" s="12">
        <f>INT((A153-1)/$E$4)+1</f>
        <v/>
      </c>
      <c r="C153" s="12">
        <f>MOD(A153-1,$E$4)+1</f>
        <v/>
      </c>
      <c r="D153" s="14">
        <f>MATCH(C153,'البيانات'!$B$2:$B$17,0)</f>
        <v/>
      </c>
      <c r="E153" s="12">
        <f>INDEX('البيانات'!$C$2:$C$17,D153)</f>
        <v/>
      </c>
      <c r="F153" s="9" t="n"/>
      <c r="G153" s="15" t="n"/>
      <c r="H153" s="12">
        <f>IF(G153="","",IF(G153&gt;=0.5,1,0))</f>
        <v/>
      </c>
      <c r="I153" s="12">
        <f>IF(H153="","",IF(H153=E153,0,1))</f>
        <v/>
      </c>
      <c r="J153" s="16">
        <f>IF(G153="","",-(E153*LN(MAX(G153,0.000000001))+(1-E153)*LN(MAX(1-G153,0.000000001))))</f>
        <v/>
      </c>
      <c r="K153" s="15" t="n"/>
      <c r="L153" s="9" t="n"/>
      <c r="M153" s="14">
        <f>INDEX('البيانات'!$D$2:$AB$17,$D153,1)</f>
        <v/>
      </c>
      <c r="N153" s="14">
        <f>INDEX('البيانات'!$D$2:$AB$17,$D153,2)</f>
        <v/>
      </c>
      <c r="O153" s="14">
        <f>INDEX('البيانات'!$D$2:$AB$17,$D153,3)</f>
        <v/>
      </c>
      <c r="P153" s="14">
        <f>INDEX('البيانات'!$D$2:$AB$17,$D153,4)</f>
        <v/>
      </c>
      <c r="Q153" s="14">
        <f>INDEX('البيانات'!$D$2:$AB$17,$D153,5)</f>
        <v/>
      </c>
      <c r="R153" s="14">
        <f>INDEX('البيانات'!$D$2:$AB$17,$D153,6)</f>
        <v/>
      </c>
      <c r="S153" s="14">
        <f>INDEX('البيانات'!$D$2:$AB$17,$D153,7)</f>
        <v/>
      </c>
      <c r="T153" s="14">
        <f>INDEX('البيانات'!$D$2:$AB$17,$D153,8)</f>
        <v/>
      </c>
      <c r="U153" s="14">
        <f>INDEX('البيانات'!$D$2:$AB$17,$D153,9)</f>
        <v/>
      </c>
      <c r="V153" s="14">
        <f>INDEX('البيانات'!$D$2:$AB$17,$D153,10)</f>
        <v/>
      </c>
      <c r="W153" s="14">
        <f>INDEX('البيانات'!$D$2:$AB$17,$D153,11)</f>
        <v/>
      </c>
      <c r="X153" s="14">
        <f>INDEX('البيانات'!$D$2:$AB$17,$D153,12)</f>
        <v/>
      </c>
      <c r="Y153" s="14">
        <f>INDEX('البيانات'!$D$2:$AB$17,$D153,13)</f>
        <v/>
      </c>
      <c r="Z153" s="14">
        <f>INDEX('البيانات'!$D$2:$AB$17,$D153,14)</f>
        <v/>
      </c>
      <c r="AA153" s="14">
        <f>INDEX('البيانات'!$D$2:$AB$17,$D153,15)</f>
        <v/>
      </c>
      <c r="AB153" s="14">
        <f>INDEX('البيانات'!$D$2:$AB$17,$D153,16)</f>
        <v/>
      </c>
      <c r="AC153" s="14">
        <f>INDEX('البيانات'!$D$2:$AB$17,$D153,17)</f>
        <v/>
      </c>
      <c r="AD153" s="14">
        <f>INDEX('البيانات'!$D$2:$AB$17,$D153,18)</f>
        <v/>
      </c>
      <c r="AE153" s="14">
        <f>INDEX('البيانات'!$D$2:$AB$17,$D153,19)</f>
        <v/>
      </c>
      <c r="AF153" s="14">
        <f>INDEX('البيانات'!$D$2:$AB$17,$D153,20)</f>
        <v/>
      </c>
      <c r="AG153" s="14">
        <f>INDEX('البيانات'!$D$2:$AB$17,$D153,21)</f>
        <v/>
      </c>
      <c r="AH153" s="14">
        <f>INDEX('البيانات'!$D$2:$AB$17,$D153,22)</f>
        <v/>
      </c>
      <c r="AI153" s="14">
        <f>INDEX('البيانات'!$D$2:$AB$17,$D153,23)</f>
        <v/>
      </c>
      <c r="AJ153" s="14">
        <f>INDEX('البيانات'!$D$2:$AB$17,$D153,24)</f>
        <v/>
      </c>
      <c r="AK153" s="14">
        <f>INDEX('البيانات'!$D$2:$AB$17,$D153,25)</f>
        <v/>
      </c>
      <c r="AL153" s="9" t="n"/>
      <c r="AM153" s="9" t="n"/>
      <c r="AN153" s="9" t="n"/>
      <c r="AO153" s="9" t="n"/>
      <c r="AP153" s="9" t="n"/>
      <c r="AQ153" s="9" t="n"/>
      <c r="AR153" s="9" t="n"/>
      <c r="AS153" s="9" t="n"/>
      <c r="AT153" s="9" t="n"/>
      <c r="AU153" s="9" t="n"/>
      <c r="AV153" s="9" t="n"/>
      <c r="AW153" s="9" t="n"/>
      <c r="AX153" s="9" t="n"/>
      <c r="AY153" s="9" t="n"/>
      <c r="AZ153" s="9" t="n"/>
      <c r="BA153" s="9" t="n"/>
      <c r="BB153" s="9" t="n"/>
      <c r="BC153" s="9" t="n"/>
      <c r="BD153" s="9" t="n"/>
      <c r="BE153" s="9" t="n"/>
      <c r="BF153" s="9" t="n"/>
      <c r="BG153" s="9" t="n"/>
      <c r="BH153" s="9" t="n"/>
      <c r="BI153" s="9" t="n"/>
      <c r="BJ153" s="9" t="n"/>
    </row>
    <row r="154">
      <c r="A154" s="12">
        <f>A153+1</f>
        <v/>
      </c>
      <c r="B154" s="12">
        <f>INT((A154-1)/$E$4)+1</f>
        <v/>
      </c>
      <c r="C154" s="12">
        <f>MOD(A154-1,$E$4)+1</f>
        <v/>
      </c>
      <c r="D154" s="14">
        <f>MATCH(C154,'البيانات'!$B$2:$B$17,0)</f>
        <v/>
      </c>
      <c r="E154" s="12">
        <f>INDEX('البيانات'!$C$2:$C$17,D154)</f>
        <v/>
      </c>
      <c r="F154" s="9" t="n"/>
      <c r="G154" s="15" t="n"/>
      <c r="H154" s="12">
        <f>IF(G154="","",IF(G154&gt;=0.5,1,0))</f>
        <v/>
      </c>
      <c r="I154" s="12">
        <f>IF(H154="","",IF(H154=E154,0,1))</f>
        <v/>
      </c>
      <c r="J154" s="16">
        <f>IF(G154="","",-(E154*LN(MAX(G154,0.000000001))+(1-E154)*LN(MAX(1-G154,0.000000001))))</f>
        <v/>
      </c>
      <c r="K154" s="15" t="n"/>
      <c r="L154" s="9" t="n"/>
      <c r="M154" s="14">
        <f>INDEX('البيانات'!$D$2:$AB$17,$D154,1)</f>
        <v/>
      </c>
      <c r="N154" s="14">
        <f>INDEX('البيانات'!$D$2:$AB$17,$D154,2)</f>
        <v/>
      </c>
      <c r="O154" s="14">
        <f>INDEX('البيانات'!$D$2:$AB$17,$D154,3)</f>
        <v/>
      </c>
      <c r="P154" s="14">
        <f>INDEX('البيانات'!$D$2:$AB$17,$D154,4)</f>
        <v/>
      </c>
      <c r="Q154" s="14">
        <f>INDEX('البيانات'!$D$2:$AB$17,$D154,5)</f>
        <v/>
      </c>
      <c r="R154" s="14">
        <f>INDEX('البيانات'!$D$2:$AB$17,$D154,6)</f>
        <v/>
      </c>
      <c r="S154" s="14">
        <f>INDEX('البيانات'!$D$2:$AB$17,$D154,7)</f>
        <v/>
      </c>
      <c r="T154" s="14">
        <f>INDEX('البيانات'!$D$2:$AB$17,$D154,8)</f>
        <v/>
      </c>
      <c r="U154" s="14">
        <f>INDEX('البيانات'!$D$2:$AB$17,$D154,9)</f>
        <v/>
      </c>
      <c r="V154" s="14">
        <f>INDEX('البيانات'!$D$2:$AB$17,$D154,10)</f>
        <v/>
      </c>
      <c r="W154" s="14">
        <f>INDEX('البيانات'!$D$2:$AB$17,$D154,11)</f>
        <v/>
      </c>
      <c r="X154" s="14">
        <f>INDEX('البيانات'!$D$2:$AB$17,$D154,12)</f>
        <v/>
      </c>
      <c r="Y154" s="14">
        <f>INDEX('البيانات'!$D$2:$AB$17,$D154,13)</f>
        <v/>
      </c>
      <c r="Z154" s="14">
        <f>INDEX('البيانات'!$D$2:$AB$17,$D154,14)</f>
        <v/>
      </c>
      <c r="AA154" s="14">
        <f>INDEX('البيانات'!$D$2:$AB$17,$D154,15)</f>
        <v/>
      </c>
      <c r="AB154" s="14">
        <f>INDEX('البيانات'!$D$2:$AB$17,$D154,16)</f>
        <v/>
      </c>
      <c r="AC154" s="14">
        <f>INDEX('البيانات'!$D$2:$AB$17,$D154,17)</f>
        <v/>
      </c>
      <c r="AD154" s="14">
        <f>INDEX('البيانات'!$D$2:$AB$17,$D154,18)</f>
        <v/>
      </c>
      <c r="AE154" s="14">
        <f>INDEX('البيانات'!$D$2:$AB$17,$D154,19)</f>
        <v/>
      </c>
      <c r="AF154" s="14">
        <f>INDEX('البيانات'!$D$2:$AB$17,$D154,20)</f>
        <v/>
      </c>
      <c r="AG154" s="14">
        <f>INDEX('البيانات'!$D$2:$AB$17,$D154,21)</f>
        <v/>
      </c>
      <c r="AH154" s="14">
        <f>INDEX('البيانات'!$D$2:$AB$17,$D154,22)</f>
        <v/>
      </c>
      <c r="AI154" s="14">
        <f>INDEX('البيانات'!$D$2:$AB$17,$D154,23)</f>
        <v/>
      </c>
      <c r="AJ154" s="14">
        <f>INDEX('البيانات'!$D$2:$AB$17,$D154,24)</f>
        <v/>
      </c>
      <c r="AK154" s="14">
        <f>INDEX('البيانات'!$D$2:$AB$17,$D154,25)</f>
        <v/>
      </c>
      <c r="AL154" s="9" t="n"/>
      <c r="AM154" s="9" t="n"/>
      <c r="AN154" s="9" t="n"/>
      <c r="AO154" s="9" t="n"/>
      <c r="AP154" s="9" t="n"/>
      <c r="AQ154" s="9" t="n"/>
      <c r="AR154" s="9" t="n"/>
      <c r="AS154" s="9" t="n"/>
      <c r="AT154" s="9" t="n"/>
      <c r="AU154" s="9" t="n"/>
      <c r="AV154" s="9" t="n"/>
      <c r="AW154" s="9" t="n"/>
      <c r="AX154" s="9" t="n"/>
      <c r="AY154" s="9" t="n"/>
      <c r="AZ154" s="9" t="n"/>
      <c r="BA154" s="9" t="n"/>
      <c r="BB154" s="9" t="n"/>
      <c r="BC154" s="9" t="n"/>
      <c r="BD154" s="9" t="n"/>
      <c r="BE154" s="9" t="n"/>
      <c r="BF154" s="9" t="n"/>
      <c r="BG154" s="9" t="n"/>
      <c r="BH154" s="9" t="n"/>
      <c r="BI154" s="9" t="n"/>
      <c r="BJ154" s="9" t="n"/>
    </row>
    <row r="155">
      <c r="A155" s="12">
        <f>A154+1</f>
        <v/>
      </c>
      <c r="B155" s="12">
        <f>INT((A155-1)/$E$4)+1</f>
        <v/>
      </c>
      <c r="C155" s="12">
        <f>MOD(A155-1,$E$4)+1</f>
        <v/>
      </c>
      <c r="D155" s="14">
        <f>MATCH(C155,'البيانات'!$B$2:$B$17,0)</f>
        <v/>
      </c>
      <c r="E155" s="12">
        <f>INDEX('البيانات'!$C$2:$C$17,D155)</f>
        <v/>
      </c>
      <c r="F155" s="9" t="n"/>
      <c r="G155" s="15" t="n"/>
      <c r="H155" s="12">
        <f>IF(G155="","",IF(G155&gt;=0.5,1,0))</f>
        <v/>
      </c>
      <c r="I155" s="12">
        <f>IF(H155="","",IF(H155=E155,0,1))</f>
        <v/>
      </c>
      <c r="J155" s="16">
        <f>IF(G155="","",-(E155*LN(MAX(G155,0.000000001))+(1-E155)*LN(MAX(1-G155,0.000000001))))</f>
        <v/>
      </c>
      <c r="K155" s="15" t="n"/>
      <c r="L155" s="9" t="n"/>
      <c r="M155" s="14">
        <f>INDEX('البيانات'!$D$2:$AB$17,$D155,1)</f>
        <v/>
      </c>
      <c r="N155" s="14">
        <f>INDEX('البيانات'!$D$2:$AB$17,$D155,2)</f>
        <v/>
      </c>
      <c r="O155" s="14">
        <f>INDEX('البيانات'!$D$2:$AB$17,$D155,3)</f>
        <v/>
      </c>
      <c r="P155" s="14">
        <f>INDEX('البيانات'!$D$2:$AB$17,$D155,4)</f>
        <v/>
      </c>
      <c r="Q155" s="14">
        <f>INDEX('البيانات'!$D$2:$AB$17,$D155,5)</f>
        <v/>
      </c>
      <c r="R155" s="14">
        <f>INDEX('البيانات'!$D$2:$AB$17,$D155,6)</f>
        <v/>
      </c>
      <c r="S155" s="14">
        <f>INDEX('البيانات'!$D$2:$AB$17,$D155,7)</f>
        <v/>
      </c>
      <c r="T155" s="14">
        <f>INDEX('البيانات'!$D$2:$AB$17,$D155,8)</f>
        <v/>
      </c>
      <c r="U155" s="14">
        <f>INDEX('البيانات'!$D$2:$AB$17,$D155,9)</f>
        <v/>
      </c>
      <c r="V155" s="14">
        <f>INDEX('البيانات'!$D$2:$AB$17,$D155,10)</f>
        <v/>
      </c>
      <c r="W155" s="14">
        <f>INDEX('البيانات'!$D$2:$AB$17,$D155,11)</f>
        <v/>
      </c>
      <c r="X155" s="14">
        <f>INDEX('البيانات'!$D$2:$AB$17,$D155,12)</f>
        <v/>
      </c>
      <c r="Y155" s="14">
        <f>INDEX('البيانات'!$D$2:$AB$17,$D155,13)</f>
        <v/>
      </c>
      <c r="Z155" s="14">
        <f>INDEX('البيانات'!$D$2:$AB$17,$D155,14)</f>
        <v/>
      </c>
      <c r="AA155" s="14">
        <f>INDEX('البيانات'!$D$2:$AB$17,$D155,15)</f>
        <v/>
      </c>
      <c r="AB155" s="14">
        <f>INDEX('البيانات'!$D$2:$AB$17,$D155,16)</f>
        <v/>
      </c>
      <c r="AC155" s="14">
        <f>INDEX('البيانات'!$D$2:$AB$17,$D155,17)</f>
        <v/>
      </c>
      <c r="AD155" s="14">
        <f>INDEX('البيانات'!$D$2:$AB$17,$D155,18)</f>
        <v/>
      </c>
      <c r="AE155" s="14">
        <f>INDEX('البيانات'!$D$2:$AB$17,$D155,19)</f>
        <v/>
      </c>
      <c r="AF155" s="14">
        <f>INDEX('البيانات'!$D$2:$AB$17,$D155,20)</f>
        <v/>
      </c>
      <c r="AG155" s="14">
        <f>INDEX('البيانات'!$D$2:$AB$17,$D155,21)</f>
        <v/>
      </c>
      <c r="AH155" s="14">
        <f>INDEX('البيانات'!$D$2:$AB$17,$D155,22)</f>
        <v/>
      </c>
      <c r="AI155" s="14">
        <f>INDEX('البيانات'!$D$2:$AB$17,$D155,23)</f>
        <v/>
      </c>
      <c r="AJ155" s="14">
        <f>INDEX('البيانات'!$D$2:$AB$17,$D155,24)</f>
        <v/>
      </c>
      <c r="AK155" s="14">
        <f>INDEX('البيانات'!$D$2:$AB$17,$D155,25)</f>
        <v/>
      </c>
      <c r="AL155" s="9" t="n"/>
      <c r="AM155" s="9" t="n"/>
      <c r="AN155" s="9" t="n"/>
      <c r="AO155" s="9" t="n"/>
      <c r="AP155" s="9" t="n"/>
      <c r="AQ155" s="9" t="n"/>
      <c r="AR155" s="9" t="n"/>
      <c r="AS155" s="9" t="n"/>
      <c r="AT155" s="9" t="n"/>
      <c r="AU155" s="9" t="n"/>
      <c r="AV155" s="9" t="n"/>
      <c r="AW155" s="9" t="n"/>
      <c r="AX155" s="9" t="n"/>
      <c r="AY155" s="9" t="n"/>
      <c r="AZ155" s="9" t="n"/>
      <c r="BA155" s="9" t="n"/>
      <c r="BB155" s="9" t="n"/>
      <c r="BC155" s="9" t="n"/>
      <c r="BD155" s="9" t="n"/>
      <c r="BE155" s="9" t="n"/>
      <c r="BF155" s="9" t="n"/>
      <c r="BG155" s="9" t="n"/>
      <c r="BH155" s="9" t="n"/>
      <c r="BI155" s="9" t="n"/>
      <c r="BJ155" s="9" t="n"/>
    </row>
    <row r="156">
      <c r="A156" s="12">
        <f>A155+1</f>
        <v/>
      </c>
      <c r="B156" s="12">
        <f>INT((A156-1)/$E$4)+1</f>
        <v/>
      </c>
      <c r="C156" s="12">
        <f>MOD(A156-1,$E$4)+1</f>
        <v/>
      </c>
      <c r="D156" s="14">
        <f>MATCH(C156,'البيانات'!$B$2:$B$17,0)</f>
        <v/>
      </c>
      <c r="E156" s="12">
        <f>INDEX('البيانات'!$C$2:$C$17,D156)</f>
        <v/>
      </c>
      <c r="F156" s="9" t="n"/>
      <c r="G156" s="15" t="n"/>
      <c r="H156" s="12">
        <f>IF(G156="","",IF(G156&gt;=0.5,1,0))</f>
        <v/>
      </c>
      <c r="I156" s="12">
        <f>IF(H156="","",IF(H156=E156,0,1))</f>
        <v/>
      </c>
      <c r="J156" s="16">
        <f>IF(G156="","",-(E156*LN(MAX(G156,0.000000001))+(1-E156)*LN(MAX(1-G156,0.000000001))))</f>
        <v/>
      </c>
      <c r="K156" s="15" t="n"/>
      <c r="L156" s="9" t="n"/>
      <c r="M156" s="14">
        <f>INDEX('البيانات'!$D$2:$AB$17,$D156,1)</f>
        <v/>
      </c>
      <c r="N156" s="14">
        <f>INDEX('البيانات'!$D$2:$AB$17,$D156,2)</f>
        <v/>
      </c>
      <c r="O156" s="14">
        <f>INDEX('البيانات'!$D$2:$AB$17,$D156,3)</f>
        <v/>
      </c>
      <c r="P156" s="14">
        <f>INDEX('البيانات'!$D$2:$AB$17,$D156,4)</f>
        <v/>
      </c>
      <c r="Q156" s="14">
        <f>INDEX('البيانات'!$D$2:$AB$17,$D156,5)</f>
        <v/>
      </c>
      <c r="R156" s="14">
        <f>INDEX('البيانات'!$D$2:$AB$17,$D156,6)</f>
        <v/>
      </c>
      <c r="S156" s="14">
        <f>INDEX('البيانات'!$D$2:$AB$17,$D156,7)</f>
        <v/>
      </c>
      <c r="T156" s="14">
        <f>INDEX('البيانات'!$D$2:$AB$17,$D156,8)</f>
        <v/>
      </c>
      <c r="U156" s="14">
        <f>INDEX('البيانات'!$D$2:$AB$17,$D156,9)</f>
        <v/>
      </c>
      <c r="V156" s="14">
        <f>INDEX('البيانات'!$D$2:$AB$17,$D156,10)</f>
        <v/>
      </c>
      <c r="W156" s="14">
        <f>INDEX('البيانات'!$D$2:$AB$17,$D156,11)</f>
        <v/>
      </c>
      <c r="X156" s="14">
        <f>INDEX('البيانات'!$D$2:$AB$17,$D156,12)</f>
        <v/>
      </c>
      <c r="Y156" s="14">
        <f>INDEX('البيانات'!$D$2:$AB$17,$D156,13)</f>
        <v/>
      </c>
      <c r="Z156" s="14">
        <f>INDEX('البيانات'!$D$2:$AB$17,$D156,14)</f>
        <v/>
      </c>
      <c r="AA156" s="14">
        <f>INDEX('البيانات'!$D$2:$AB$17,$D156,15)</f>
        <v/>
      </c>
      <c r="AB156" s="14">
        <f>INDEX('البيانات'!$D$2:$AB$17,$D156,16)</f>
        <v/>
      </c>
      <c r="AC156" s="14">
        <f>INDEX('البيانات'!$D$2:$AB$17,$D156,17)</f>
        <v/>
      </c>
      <c r="AD156" s="14">
        <f>INDEX('البيانات'!$D$2:$AB$17,$D156,18)</f>
        <v/>
      </c>
      <c r="AE156" s="14">
        <f>INDEX('البيانات'!$D$2:$AB$17,$D156,19)</f>
        <v/>
      </c>
      <c r="AF156" s="14">
        <f>INDEX('البيانات'!$D$2:$AB$17,$D156,20)</f>
        <v/>
      </c>
      <c r="AG156" s="14">
        <f>INDEX('البيانات'!$D$2:$AB$17,$D156,21)</f>
        <v/>
      </c>
      <c r="AH156" s="14">
        <f>INDEX('البيانات'!$D$2:$AB$17,$D156,22)</f>
        <v/>
      </c>
      <c r="AI156" s="14">
        <f>INDEX('البيانات'!$D$2:$AB$17,$D156,23)</f>
        <v/>
      </c>
      <c r="AJ156" s="14">
        <f>INDEX('البيانات'!$D$2:$AB$17,$D156,24)</f>
        <v/>
      </c>
      <c r="AK156" s="14">
        <f>INDEX('البيانات'!$D$2:$AB$17,$D156,25)</f>
        <v/>
      </c>
      <c r="AL156" s="9" t="n"/>
      <c r="AM156" s="9" t="n"/>
      <c r="AN156" s="9" t="n"/>
      <c r="AO156" s="9" t="n"/>
      <c r="AP156" s="9" t="n"/>
      <c r="AQ156" s="9" t="n"/>
      <c r="AR156" s="9" t="n"/>
      <c r="AS156" s="9" t="n"/>
      <c r="AT156" s="9" t="n"/>
      <c r="AU156" s="9" t="n"/>
      <c r="AV156" s="9" t="n"/>
      <c r="AW156" s="9" t="n"/>
      <c r="AX156" s="9" t="n"/>
      <c r="AY156" s="9" t="n"/>
      <c r="AZ156" s="9" t="n"/>
      <c r="BA156" s="9" t="n"/>
      <c r="BB156" s="9" t="n"/>
      <c r="BC156" s="9" t="n"/>
      <c r="BD156" s="9" t="n"/>
      <c r="BE156" s="9" t="n"/>
      <c r="BF156" s="9" t="n"/>
      <c r="BG156" s="9" t="n"/>
      <c r="BH156" s="9" t="n"/>
      <c r="BI156" s="9" t="n"/>
      <c r="BJ156" s="9" t="n"/>
    </row>
    <row r="157">
      <c r="A157" s="12">
        <f>A156+1</f>
        <v/>
      </c>
      <c r="B157" s="12">
        <f>INT((A157-1)/$E$4)+1</f>
        <v/>
      </c>
      <c r="C157" s="12">
        <f>MOD(A157-1,$E$4)+1</f>
        <v/>
      </c>
      <c r="D157" s="14">
        <f>MATCH(C157,'البيانات'!$B$2:$B$17,0)</f>
        <v/>
      </c>
      <c r="E157" s="12">
        <f>INDEX('البيانات'!$C$2:$C$17,D157)</f>
        <v/>
      </c>
      <c r="F157" s="9" t="n"/>
      <c r="G157" s="15" t="n"/>
      <c r="H157" s="12">
        <f>IF(G157="","",IF(G157&gt;=0.5,1,0))</f>
        <v/>
      </c>
      <c r="I157" s="12">
        <f>IF(H157="","",IF(H157=E157,0,1))</f>
        <v/>
      </c>
      <c r="J157" s="16">
        <f>IF(G157="","",-(E157*LN(MAX(G157,0.000000001))+(1-E157)*LN(MAX(1-G157,0.000000001))))</f>
        <v/>
      </c>
      <c r="K157" s="15" t="n"/>
      <c r="L157" s="9" t="n"/>
      <c r="M157" s="14">
        <f>INDEX('البيانات'!$D$2:$AB$17,$D157,1)</f>
        <v/>
      </c>
      <c r="N157" s="14">
        <f>INDEX('البيانات'!$D$2:$AB$17,$D157,2)</f>
        <v/>
      </c>
      <c r="O157" s="14">
        <f>INDEX('البيانات'!$D$2:$AB$17,$D157,3)</f>
        <v/>
      </c>
      <c r="P157" s="14">
        <f>INDEX('البيانات'!$D$2:$AB$17,$D157,4)</f>
        <v/>
      </c>
      <c r="Q157" s="14">
        <f>INDEX('البيانات'!$D$2:$AB$17,$D157,5)</f>
        <v/>
      </c>
      <c r="R157" s="14">
        <f>INDEX('البيانات'!$D$2:$AB$17,$D157,6)</f>
        <v/>
      </c>
      <c r="S157" s="14">
        <f>INDEX('البيانات'!$D$2:$AB$17,$D157,7)</f>
        <v/>
      </c>
      <c r="T157" s="14">
        <f>INDEX('البيانات'!$D$2:$AB$17,$D157,8)</f>
        <v/>
      </c>
      <c r="U157" s="14">
        <f>INDEX('البيانات'!$D$2:$AB$17,$D157,9)</f>
        <v/>
      </c>
      <c r="V157" s="14">
        <f>INDEX('البيانات'!$D$2:$AB$17,$D157,10)</f>
        <v/>
      </c>
      <c r="W157" s="14">
        <f>INDEX('البيانات'!$D$2:$AB$17,$D157,11)</f>
        <v/>
      </c>
      <c r="X157" s="14">
        <f>INDEX('البيانات'!$D$2:$AB$17,$D157,12)</f>
        <v/>
      </c>
      <c r="Y157" s="14">
        <f>INDEX('البيانات'!$D$2:$AB$17,$D157,13)</f>
        <v/>
      </c>
      <c r="Z157" s="14">
        <f>INDEX('البيانات'!$D$2:$AB$17,$D157,14)</f>
        <v/>
      </c>
      <c r="AA157" s="14">
        <f>INDEX('البيانات'!$D$2:$AB$17,$D157,15)</f>
        <v/>
      </c>
      <c r="AB157" s="14">
        <f>INDEX('البيانات'!$D$2:$AB$17,$D157,16)</f>
        <v/>
      </c>
      <c r="AC157" s="14">
        <f>INDEX('البيانات'!$D$2:$AB$17,$D157,17)</f>
        <v/>
      </c>
      <c r="AD157" s="14">
        <f>INDEX('البيانات'!$D$2:$AB$17,$D157,18)</f>
        <v/>
      </c>
      <c r="AE157" s="14">
        <f>INDEX('البيانات'!$D$2:$AB$17,$D157,19)</f>
        <v/>
      </c>
      <c r="AF157" s="14">
        <f>INDEX('البيانات'!$D$2:$AB$17,$D157,20)</f>
        <v/>
      </c>
      <c r="AG157" s="14">
        <f>INDEX('البيانات'!$D$2:$AB$17,$D157,21)</f>
        <v/>
      </c>
      <c r="AH157" s="14">
        <f>INDEX('البيانات'!$D$2:$AB$17,$D157,22)</f>
        <v/>
      </c>
      <c r="AI157" s="14">
        <f>INDEX('البيانات'!$D$2:$AB$17,$D157,23)</f>
        <v/>
      </c>
      <c r="AJ157" s="14">
        <f>INDEX('البيانات'!$D$2:$AB$17,$D157,24)</f>
        <v/>
      </c>
      <c r="AK157" s="14">
        <f>INDEX('البيانات'!$D$2:$AB$17,$D157,25)</f>
        <v/>
      </c>
      <c r="AL157" s="9" t="n"/>
      <c r="AM157" s="9" t="n"/>
      <c r="AN157" s="9" t="n"/>
      <c r="AO157" s="9" t="n"/>
      <c r="AP157" s="9" t="n"/>
      <c r="AQ157" s="9" t="n"/>
      <c r="AR157" s="9" t="n"/>
      <c r="AS157" s="9" t="n"/>
      <c r="AT157" s="9" t="n"/>
      <c r="AU157" s="9" t="n"/>
      <c r="AV157" s="9" t="n"/>
      <c r="AW157" s="9" t="n"/>
      <c r="AX157" s="9" t="n"/>
      <c r="AY157" s="9" t="n"/>
      <c r="AZ157" s="9" t="n"/>
      <c r="BA157" s="9" t="n"/>
      <c r="BB157" s="9" t="n"/>
      <c r="BC157" s="9" t="n"/>
      <c r="BD157" s="9" t="n"/>
      <c r="BE157" s="9" t="n"/>
      <c r="BF157" s="9" t="n"/>
      <c r="BG157" s="9" t="n"/>
      <c r="BH157" s="9" t="n"/>
      <c r="BI157" s="9" t="n"/>
      <c r="BJ157" s="9" t="n"/>
    </row>
    <row r="158">
      <c r="A158" s="12">
        <f>A157+1</f>
        <v/>
      </c>
      <c r="B158" s="12">
        <f>INT((A158-1)/$E$4)+1</f>
        <v/>
      </c>
      <c r="C158" s="12">
        <f>MOD(A158-1,$E$4)+1</f>
        <v/>
      </c>
      <c r="D158" s="14">
        <f>MATCH(C158,'البيانات'!$B$2:$B$17,0)</f>
        <v/>
      </c>
      <c r="E158" s="12">
        <f>INDEX('البيانات'!$C$2:$C$17,D158)</f>
        <v/>
      </c>
      <c r="F158" s="9" t="n"/>
      <c r="G158" s="15" t="n"/>
      <c r="H158" s="12">
        <f>IF(G158="","",IF(G158&gt;=0.5,1,0))</f>
        <v/>
      </c>
      <c r="I158" s="12">
        <f>IF(H158="","",IF(H158=E158,0,1))</f>
        <v/>
      </c>
      <c r="J158" s="16">
        <f>IF(G158="","",-(E158*LN(MAX(G158,0.000000001))+(1-E158)*LN(MAX(1-G158,0.000000001))))</f>
        <v/>
      </c>
      <c r="K158" s="15" t="n"/>
      <c r="L158" s="9" t="n"/>
      <c r="M158" s="14">
        <f>INDEX('البيانات'!$D$2:$AB$17,$D158,1)</f>
        <v/>
      </c>
      <c r="N158" s="14">
        <f>INDEX('البيانات'!$D$2:$AB$17,$D158,2)</f>
        <v/>
      </c>
      <c r="O158" s="14">
        <f>INDEX('البيانات'!$D$2:$AB$17,$D158,3)</f>
        <v/>
      </c>
      <c r="P158" s="14">
        <f>INDEX('البيانات'!$D$2:$AB$17,$D158,4)</f>
        <v/>
      </c>
      <c r="Q158" s="14">
        <f>INDEX('البيانات'!$D$2:$AB$17,$D158,5)</f>
        <v/>
      </c>
      <c r="R158" s="14">
        <f>INDEX('البيانات'!$D$2:$AB$17,$D158,6)</f>
        <v/>
      </c>
      <c r="S158" s="14">
        <f>INDEX('البيانات'!$D$2:$AB$17,$D158,7)</f>
        <v/>
      </c>
      <c r="T158" s="14">
        <f>INDEX('البيانات'!$D$2:$AB$17,$D158,8)</f>
        <v/>
      </c>
      <c r="U158" s="14">
        <f>INDEX('البيانات'!$D$2:$AB$17,$D158,9)</f>
        <v/>
      </c>
      <c r="V158" s="14">
        <f>INDEX('البيانات'!$D$2:$AB$17,$D158,10)</f>
        <v/>
      </c>
      <c r="W158" s="14">
        <f>INDEX('البيانات'!$D$2:$AB$17,$D158,11)</f>
        <v/>
      </c>
      <c r="X158" s="14">
        <f>INDEX('البيانات'!$D$2:$AB$17,$D158,12)</f>
        <v/>
      </c>
      <c r="Y158" s="14">
        <f>INDEX('البيانات'!$D$2:$AB$17,$D158,13)</f>
        <v/>
      </c>
      <c r="Z158" s="14">
        <f>INDEX('البيانات'!$D$2:$AB$17,$D158,14)</f>
        <v/>
      </c>
      <c r="AA158" s="14">
        <f>INDEX('البيانات'!$D$2:$AB$17,$D158,15)</f>
        <v/>
      </c>
      <c r="AB158" s="14">
        <f>INDEX('البيانات'!$D$2:$AB$17,$D158,16)</f>
        <v/>
      </c>
      <c r="AC158" s="14">
        <f>INDEX('البيانات'!$D$2:$AB$17,$D158,17)</f>
        <v/>
      </c>
      <c r="AD158" s="14">
        <f>INDEX('البيانات'!$D$2:$AB$17,$D158,18)</f>
        <v/>
      </c>
      <c r="AE158" s="14">
        <f>INDEX('البيانات'!$D$2:$AB$17,$D158,19)</f>
        <v/>
      </c>
      <c r="AF158" s="14">
        <f>INDEX('البيانات'!$D$2:$AB$17,$D158,20)</f>
        <v/>
      </c>
      <c r="AG158" s="14">
        <f>INDEX('البيانات'!$D$2:$AB$17,$D158,21)</f>
        <v/>
      </c>
      <c r="AH158" s="14">
        <f>INDEX('البيانات'!$D$2:$AB$17,$D158,22)</f>
        <v/>
      </c>
      <c r="AI158" s="14">
        <f>INDEX('البيانات'!$D$2:$AB$17,$D158,23)</f>
        <v/>
      </c>
      <c r="AJ158" s="14">
        <f>INDEX('البيانات'!$D$2:$AB$17,$D158,24)</f>
        <v/>
      </c>
      <c r="AK158" s="14">
        <f>INDEX('البيانات'!$D$2:$AB$17,$D158,25)</f>
        <v/>
      </c>
      <c r="AL158" s="9" t="n"/>
      <c r="AM158" s="9" t="n"/>
      <c r="AN158" s="9" t="n"/>
      <c r="AO158" s="9" t="n"/>
      <c r="AP158" s="9" t="n"/>
      <c r="AQ158" s="9" t="n"/>
      <c r="AR158" s="9" t="n"/>
      <c r="AS158" s="9" t="n"/>
      <c r="AT158" s="9" t="n"/>
      <c r="AU158" s="9" t="n"/>
      <c r="AV158" s="9" t="n"/>
      <c r="AW158" s="9" t="n"/>
      <c r="AX158" s="9" t="n"/>
      <c r="AY158" s="9" t="n"/>
      <c r="AZ158" s="9" t="n"/>
      <c r="BA158" s="9" t="n"/>
      <c r="BB158" s="9" t="n"/>
      <c r="BC158" s="9" t="n"/>
      <c r="BD158" s="9" t="n"/>
      <c r="BE158" s="9" t="n"/>
      <c r="BF158" s="9" t="n"/>
      <c r="BG158" s="9" t="n"/>
      <c r="BH158" s="9" t="n"/>
      <c r="BI158" s="9" t="n"/>
      <c r="BJ158" s="9" t="n"/>
    </row>
    <row r="159">
      <c r="A159" s="12">
        <f>A158+1</f>
        <v/>
      </c>
      <c r="B159" s="12">
        <f>INT((A159-1)/$E$4)+1</f>
        <v/>
      </c>
      <c r="C159" s="12">
        <f>MOD(A159-1,$E$4)+1</f>
        <v/>
      </c>
      <c r="D159" s="14">
        <f>MATCH(C159,'البيانات'!$B$2:$B$17,0)</f>
        <v/>
      </c>
      <c r="E159" s="12">
        <f>INDEX('البيانات'!$C$2:$C$17,D159)</f>
        <v/>
      </c>
      <c r="F159" s="9" t="n"/>
      <c r="G159" s="15" t="n"/>
      <c r="H159" s="12">
        <f>IF(G159="","",IF(G159&gt;=0.5,1,0))</f>
        <v/>
      </c>
      <c r="I159" s="12">
        <f>IF(H159="","",IF(H159=E159,0,1))</f>
        <v/>
      </c>
      <c r="J159" s="16">
        <f>IF(G159="","",-(E159*LN(MAX(G159,0.000000001))+(1-E159)*LN(MAX(1-G159,0.000000001))))</f>
        <v/>
      </c>
      <c r="K159" s="15" t="n"/>
      <c r="L159" s="9" t="n"/>
      <c r="M159" s="14">
        <f>INDEX('البيانات'!$D$2:$AB$17,$D159,1)</f>
        <v/>
      </c>
      <c r="N159" s="14">
        <f>INDEX('البيانات'!$D$2:$AB$17,$D159,2)</f>
        <v/>
      </c>
      <c r="O159" s="14">
        <f>INDEX('البيانات'!$D$2:$AB$17,$D159,3)</f>
        <v/>
      </c>
      <c r="P159" s="14">
        <f>INDEX('البيانات'!$D$2:$AB$17,$D159,4)</f>
        <v/>
      </c>
      <c r="Q159" s="14">
        <f>INDEX('البيانات'!$D$2:$AB$17,$D159,5)</f>
        <v/>
      </c>
      <c r="R159" s="14">
        <f>INDEX('البيانات'!$D$2:$AB$17,$D159,6)</f>
        <v/>
      </c>
      <c r="S159" s="14">
        <f>INDEX('البيانات'!$D$2:$AB$17,$D159,7)</f>
        <v/>
      </c>
      <c r="T159" s="14">
        <f>INDEX('البيانات'!$D$2:$AB$17,$D159,8)</f>
        <v/>
      </c>
      <c r="U159" s="14">
        <f>INDEX('البيانات'!$D$2:$AB$17,$D159,9)</f>
        <v/>
      </c>
      <c r="V159" s="14">
        <f>INDEX('البيانات'!$D$2:$AB$17,$D159,10)</f>
        <v/>
      </c>
      <c r="W159" s="14">
        <f>INDEX('البيانات'!$D$2:$AB$17,$D159,11)</f>
        <v/>
      </c>
      <c r="X159" s="14">
        <f>INDEX('البيانات'!$D$2:$AB$17,$D159,12)</f>
        <v/>
      </c>
      <c r="Y159" s="14">
        <f>INDEX('البيانات'!$D$2:$AB$17,$D159,13)</f>
        <v/>
      </c>
      <c r="Z159" s="14">
        <f>INDEX('البيانات'!$D$2:$AB$17,$D159,14)</f>
        <v/>
      </c>
      <c r="AA159" s="14">
        <f>INDEX('البيانات'!$D$2:$AB$17,$D159,15)</f>
        <v/>
      </c>
      <c r="AB159" s="14">
        <f>INDEX('البيانات'!$D$2:$AB$17,$D159,16)</f>
        <v/>
      </c>
      <c r="AC159" s="14">
        <f>INDEX('البيانات'!$D$2:$AB$17,$D159,17)</f>
        <v/>
      </c>
      <c r="AD159" s="14">
        <f>INDEX('البيانات'!$D$2:$AB$17,$D159,18)</f>
        <v/>
      </c>
      <c r="AE159" s="14">
        <f>INDEX('البيانات'!$D$2:$AB$17,$D159,19)</f>
        <v/>
      </c>
      <c r="AF159" s="14">
        <f>INDEX('البيانات'!$D$2:$AB$17,$D159,20)</f>
        <v/>
      </c>
      <c r="AG159" s="14">
        <f>INDEX('البيانات'!$D$2:$AB$17,$D159,21)</f>
        <v/>
      </c>
      <c r="AH159" s="14">
        <f>INDEX('البيانات'!$D$2:$AB$17,$D159,22)</f>
        <v/>
      </c>
      <c r="AI159" s="14">
        <f>INDEX('البيانات'!$D$2:$AB$17,$D159,23)</f>
        <v/>
      </c>
      <c r="AJ159" s="14">
        <f>INDEX('البيانات'!$D$2:$AB$17,$D159,24)</f>
        <v/>
      </c>
      <c r="AK159" s="14">
        <f>INDEX('البيانات'!$D$2:$AB$17,$D159,25)</f>
        <v/>
      </c>
      <c r="AL159" s="9" t="n"/>
      <c r="AM159" s="9" t="n"/>
      <c r="AN159" s="9" t="n"/>
      <c r="AO159" s="9" t="n"/>
      <c r="AP159" s="9" t="n"/>
      <c r="AQ159" s="9" t="n"/>
      <c r="AR159" s="9" t="n"/>
      <c r="AS159" s="9" t="n"/>
      <c r="AT159" s="9" t="n"/>
      <c r="AU159" s="9" t="n"/>
      <c r="AV159" s="9" t="n"/>
      <c r="AW159" s="9" t="n"/>
      <c r="AX159" s="9" t="n"/>
      <c r="AY159" s="9" t="n"/>
      <c r="AZ159" s="9" t="n"/>
      <c r="BA159" s="9" t="n"/>
      <c r="BB159" s="9" t="n"/>
      <c r="BC159" s="9" t="n"/>
      <c r="BD159" s="9" t="n"/>
      <c r="BE159" s="9" t="n"/>
      <c r="BF159" s="9" t="n"/>
      <c r="BG159" s="9" t="n"/>
      <c r="BH159" s="9" t="n"/>
      <c r="BI159" s="9" t="n"/>
      <c r="BJ159" s="9" t="n"/>
    </row>
    <row r="160">
      <c r="A160" s="12">
        <f>A159+1</f>
        <v/>
      </c>
      <c r="B160" s="12">
        <f>INT((A160-1)/$E$4)+1</f>
        <v/>
      </c>
      <c r="C160" s="12">
        <f>MOD(A160-1,$E$4)+1</f>
        <v/>
      </c>
      <c r="D160" s="14">
        <f>MATCH(C160,'البيانات'!$B$2:$B$17,0)</f>
        <v/>
      </c>
      <c r="E160" s="12">
        <f>INDEX('البيانات'!$C$2:$C$17,D160)</f>
        <v/>
      </c>
      <c r="F160" s="9" t="n"/>
      <c r="G160" s="15" t="n"/>
      <c r="H160" s="12">
        <f>IF(G160="","",IF(G160&gt;=0.5,1,0))</f>
        <v/>
      </c>
      <c r="I160" s="12">
        <f>IF(H160="","",IF(H160=E160,0,1))</f>
        <v/>
      </c>
      <c r="J160" s="16">
        <f>IF(G160="","",-(E160*LN(MAX(G160,0.000000001))+(1-E160)*LN(MAX(1-G160,0.000000001))))</f>
        <v/>
      </c>
      <c r="K160" s="15" t="n"/>
      <c r="L160" s="9" t="n"/>
      <c r="M160" s="14">
        <f>INDEX('البيانات'!$D$2:$AB$17,$D160,1)</f>
        <v/>
      </c>
      <c r="N160" s="14">
        <f>INDEX('البيانات'!$D$2:$AB$17,$D160,2)</f>
        <v/>
      </c>
      <c r="O160" s="14">
        <f>INDEX('البيانات'!$D$2:$AB$17,$D160,3)</f>
        <v/>
      </c>
      <c r="P160" s="14">
        <f>INDEX('البيانات'!$D$2:$AB$17,$D160,4)</f>
        <v/>
      </c>
      <c r="Q160" s="14">
        <f>INDEX('البيانات'!$D$2:$AB$17,$D160,5)</f>
        <v/>
      </c>
      <c r="R160" s="14">
        <f>INDEX('البيانات'!$D$2:$AB$17,$D160,6)</f>
        <v/>
      </c>
      <c r="S160" s="14">
        <f>INDEX('البيانات'!$D$2:$AB$17,$D160,7)</f>
        <v/>
      </c>
      <c r="T160" s="14">
        <f>INDEX('البيانات'!$D$2:$AB$17,$D160,8)</f>
        <v/>
      </c>
      <c r="U160" s="14">
        <f>INDEX('البيانات'!$D$2:$AB$17,$D160,9)</f>
        <v/>
      </c>
      <c r="V160" s="14">
        <f>INDEX('البيانات'!$D$2:$AB$17,$D160,10)</f>
        <v/>
      </c>
      <c r="W160" s="14">
        <f>INDEX('البيانات'!$D$2:$AB$17,$D160,11)</f>
        <v/>
      </c>
      <c r="X160" s="14">
        <f>INDEX('البيانات'!$D$2:$AB$17,$D160,12)</f>
        <v/>
      </c>
      <c r="Y160" s="14">
        <f>INDEX('البيانات'!$D$2:$AB$17,$D160,13)</f>
        <v/>
      </c>
      <c r="Z160" s="14">
        <f>INDEX('البيانات'!$D$2:$AB$17,$D160,14)</f>
        <v/>
      </c>
      <c r="AA160" s="14">
        <f>INDEX('البيانات'!$D$2:$AB$17,$D160,15)</f>
        <v/>
      </c>
      <c r="AB160" s="14">
        <f>INDEX('البيانات'!$D$2:$AB$17,$D160,16)</f>
        <v/>
      </c>
      <c r="AC160" s="14">
        <f>INDEX('البيانات'!$D$2:$AB$17,$D160,17)</f>
        <v/>
      </c>
      <c r="AD160" s="14">
        <f>INDEX('البيانات'!$D$2:$AB$17,$D160,18)</f>
        <v/>
      </c>
      <c r="AE160" s="14">
        <f>INDEX('البيانات'!$D$2:$AB$17,$D160,19)</f>
        <v/>
      </c>
      <c r="AF160" s="14">
        <f>INDEX('البيانات'!$D$2:$AB$17,$D160,20)</f>
        <v/>
      </c>
      <c r="AG160" s="14">
        <f>INDEX('البيانات'!$D$2:$AB$17,$D160,21)</f>
        <v/>
      </c>
      <c r="AH160" s="14">
        <f>INDEX('البيانات'!$D$2:$AB$17,$D160,22)</f>
        <v/>
      </c>
      <c r="AI160" s="14">
        <f>INDEX('البيانات'!$D$2:$AB$17,$D160,23)</f>
        <v/>
      </c>
      <c r="AJ160" s="14">
        <f>INDEX('البيانات'!$D$2:$AB$17,$D160,24)</f>
        <v/>
      </c>
      <c r="AK160" s="14">
        <f>INDEX('البيانات'!$D$2:$AB$17,$D160,25)</f>
        <v/>
      </c>
      <c r="AL160" s="9" t="n"/>
      <c r="AM160" s="9" t="n"/>
      <c r="AN160" s="9" t="n"/>
      <c r="AO160" s="9" t="n"/>
      <c r="AP160" s="9" t="n"/>
      <c r="AQ160" s="9" t="n"/>
      <c r="AR160" s="9" t="n"/>
      <c r="AS160" s="9" t="n"/>
      <c r="AT160" s="9" t="n"/>
      <c r="AU160" s="9" t="n"/>
      <c r="AV160" s="9" t="n"/>
      <c r="AW160" s="9" t="n"/>
      <c r="AX160" s="9" t="n"/>
      <c r="AY160" s="9" t="n"/>
      <c r="AZ160" s="9" t="n"/>
      <c r="BA160" s="9" t="n"/>
      <c r="BB160" s="9" t="n"/>
      <c r="BC160" s="9" t="n"/>
      <c r="BD160" s="9" t="n"/>
      <c r="BE160" s="9" t="n"/>
      <c r="BF160" s="9" t="n"/>
      <c r="BG160" s="9" t="n"/>
      <c r="BH160" s="9" t="n"/>
      <c r="BI160" s="9" t="n"/>
      <c r="BJ160" s="9" t="n"/>
    </row>
    <row r="161">
      <c r="A161" s="12">
        <f>A160+1</f>
        <v/>
      </c>
      <c r="B161" s="12">
        <f>INT((A161-1)/$E$4)+1</f>
        <v/>
      </c>
      <c r="C161" s="12">
        <f>MOD(A161-1,$E$4)+1</f>
        <v/>
      </c>
      <c r="D161" s="14">
        <f>MATCH(C161,'البيانات'!$B$2:$B$17,0)</f>
        <v/>
      </c>
      <c r="E161" s="12">
        <f>INDEX('البيانات'!$C$2:$C$17,D161)</f>
        <v/>
      </c>
      <c r="F161" s="9" t="n"/>
      <c r="G161" s="15" t="n"/>
      <c r="H161" s="12">
        <f>IF(G161="","",IF(G161&gt;=0.5,1,0))</f>
        <v/>
      </c>
      <c r="I161" s="12">
        <f>IF(H161="","",IF(H161=E161,0,1))</f>
        <v/>
      </c>
      <c r="J161" s="16">
        <f>IF(G161="","",-(E161*LN(MAX(G161,0.000000001))+(1-E161)*LN(MAX(1-G161,0.000000001))))</f>
        <v/>
      </c>
      <c r="K161" s="15" t="n"/>
      <c r="L161" s="9" t="n"/>
      <c r="M161" s="14">
        <f>INDEX('البيانات'!$D$2:$AB$17,$D161,1)</f>
        <v/>
      </c>
      <c r="N161" s="14">
        <f>INDEX('البيانات'!$D$2:$AB$17,$D161,2)</f>
        <v/>
      </c>
      <c r="O161" s="14">
        <f>INDEX('البيانات'!$D$2:$AB$17,$D161,3)</f>
        <v/>
      </c>
      <c r="P161" s="14">
        <f>INDEX('البيانات'!$D$2:$AB$17,$D161,4)</f>
        <v/>
      </c>
      <c r="Q161" s="14">
        <f>INDEX('البيانات'!$D$2:$AB$17,$D161,5)</f>
        <v/>
      </c>
      <c r="R161" s="14">
        <f>INDEX('البيانات'!$D$2:$AB$17,$D161,6)</f>
        <v/>
      </c>
      <c r="S161" s="14">
        <f>INDEX('البيانات'!$D$2:$AB$17,$D161,7)</f>
        <v/>
      </c>
      <c r="T161" s="14">
        <f>INDEX('البيانات'!$D$2:$AB$17,$D161,8)</f>
        <v/>
      </c>
      <c r="U161" s="14">
        <f>INDEX('البيانات'!$D$2:$AB$17,$D161,9)</f>
        <v/>
      </c>
      <c r="V161" s="14">
        <f>INDEX('البيانات'!$D$2:$AB$17,$D161,10)</f>
        <v/>
      </c>
      <c r="W161" s="14">
        <f>INDEX('البيانات'!$D$2:$AB$17,$D161,11)</f>
        <v/>
      </c>
      <c r="X161" s="14">
        <f>INDEX('البيانات'!$D$2:$AB$17,$D161,12)</f>
        <v/>
      </c>
      <c r="Y161" s="14">
        <f>INDEX('البيانات'!$D$2:$AB$17,$D161,13)</f>
        <v/>
      </c>
      <c r="Z161" s="14">
        <f>INDEX('البيانات'!$D$2:$AB$17,$D161,14)</f>
        <v/>
      </c>
      <c r="AA161" s="14">
        <f>INDEX('البيانات'!$D$2:$AB$17,$D161,15)</f>
        <v/>
      </c>
      <c r="AB161" s="14">
        <f>INDEX('البيانات'!$D$2:$AB$17,$D161,16)</f>
        <v/>
      </c>
      <c r="AC161" s="14">
        <f>INDEX('البيانات'!$D$2:$AB$17,$D161,17)</f>
        <v/>
      </c>
      <c r="AD161" s="14">
        <f>INDEX('البيانات'!$D$2:$AB$17,$D161,18)</f>
        <v/>
      </c>
      <c r="AE161" s="14">
        <f>INDEX('البيانات'!$D$2:$AB$17,$D161,19)</f>
        <v/>
      </c>
      <c r="AF161" s="14">
        <f>INDEX('البيانات'!$D$2:$AB$17,$D161,20)</f>
        <v/>
      </c>
      <c r="AG161" s="14">
        <f>INDEX('البيانات'!$D$2:$AB$17,$D161,21)</f>
        <v/>
      </c>
      <c r="AH161" s="14">
        <f>INDEX('البيانات'!$D$2:$AB$17,$D161,22)</f>
        <v/>
      </c>
      <c r="AI161" s="14">
        <f>INDEX('البيانات'!$D$2:$AB$17,$D161,23)</f>
        <v/>
      </c>
      <c r="AJ161" s="14">
        <f>INDEX('البيانات'!$D$2:$AB$17,$D161,24)</f>
        <v/>
      </c>
      <c r="AK161" s="14">
        <f>INDEX('البيانات'!$D$2:$AB$17,$D161,25)</f>
        <v/>
      </c>
      <c r="AL161" s="9" t="n"/>
      <c r="AM161" s="9" t="n"/>
      <c r="AN161" s="9" t="n"/>
      <c r="AO161" s="9" t="n"/>
      <c r="AP161" s="9" t="n"/>
      <c r="AQ161" s="9" t="n"/>
      <c r="AR161" s="9" t="n"/>
      <c r="AS161" s="9" t="n"/>
      <c r="AT161" s="9" t="n"/>
      <c r="AU161" s="9" t="n"/>
      <c r="AV161" s="9" t="n"/>
      <c r="AW161" s="9" t="n"/>
      <c r="AX161" s="9" t="n"/>
      <c r="AY161" s="9" t="n"/>
      <c r="AZ161" s="9" t="n"/>
      <c r="BA161" s="9" t="n"/>
      <c r="BB161" s="9" t="n"/>
      <c r="BC161" s="9" t="n"/>
      <c r="BD161" s="9" t="n"/>
      <c r="BE161" s="9" t="n"/>
      <c r="BF161" s="9" t="n"/>
      <c r="BG161" s="9" t="n"/>
      <c r="BH161" s="9" t="n"/>
      <c r="BI161" s="9" t="n"/>
      <c r="BJ161" s="9" t="n"/>
    </row>
    <row r="162">
      <c r="A162" s="12">
        <f>A161+1</f>
        <v/>
      </c>
      <c r="B162" s="12">
        <f>INT((A162-1)/$E$4)+1</f>
        <v/>
      </c>
      <c r="C162" s="12">
        <f>MOD(A162-1,$E$4)+1</f>
        <v/>
      </c>
      <c r="D162" s="14">
        <f>MATCH(C162,'البيانات'!$B$2:$B$17,0)</f>
        <v/>
      </c>
      <c r="E162" s="12">
        <f>INDEX('البيانات'!$C$2:$C$17,D162)</f>
        <v/>
      </c>
      <c r="F162" s="9" t="n"/>
      <c r="G162" s="15" t="n"/>
      <c r="H162" s="12">
        <f>IF(G162="","",IF(G162&gt;=0.5,1,0))</f>
        <v/>
      </c>
      <c r="I162" s="12">
        <f>IF(H162="","",IF(H162=E162,0,1))</f>
        <v/>
      </c>
      <c r="J162" s="16">
        <f>IF(G162="","",-(E162*LN(MAX(G162,0.000000001))+(1-E162)*LN(MAX(1-G162,0.000000001))))</f>
        <v/>
      </c>
      <c r="K162" s="15" t="n"/>
      <c r="L162" s="9" t="n"/>
      <c r="M162" s="14">
        <f>INDEX('البيانات'!$D$2:$AB$17,$D162,1)</f>
        <v/>
      </c>
      <c r="N162" s="14">
        <f>INDEX('البيانات'!$D$2:$AB$17,$D162,2)</f>
        <v/>
      </c>
      <c r="O162" s="14">
        <f>INDEX('البيانات'!$D$2:$AB$17,$D162,3)</f>
        <v/>
      </c>
      <c r="P162" s="14">
        <f>INDEX('البيانات'!$D$2:$AB$17,$D162,4)</f>
        <v/>
      </c>
      <c r="Q162" s="14">
        <f>INDEX('البيانات'!$D$2:$AB$17,$D162,5)</f>
        <v/>
      </c>
      <c r="R162" s="14">
        <f>INDEX('البيانات'!$D$2:$AB$17,$D162,6)</f>
        <v/>
      </c>
      <c r="S162" s="14">
        <f>INDEX('البيانات'!$D$2:$AB$17,$D162,7)</f>
        <v/>
      </c>
      <c r="T162" s="14">
        <f>INDEX('البيانات'!$D$2:$AB$17,$D162,8)</f>
        <v/>
      </c>
      <c r="U162" s="14">
        <f>INDEX('البيانات'!$D$2:$AB$17,$D162,9)</f>
        <v/>
      </c>
      <c r="V162" s="14">
        <f>INDEX('البيانات'!$D$2:$AB$17,$D162,10)</f>
        <v/>
      </c>
      <c r="W162" s="14">
        <f>INDEX('البيانات'!$D$2:$AB$17,$D162,11)</f>
        <v/>
      </c>
      <c r="X162" s="14">
        <f>INDEX('البيانات'!$D$2:$AB$17,$D162,12)</f>
        <v/>
      </c>
      <c r="Y162" s="14">
        <f>INDEX('البيانات'!$D$2:$AB$17,$D162,13)</f>
        <v/>
      </c>
      <c r="Z162" s="14">
        <f>INDEX('البيانات'!$D$2:$AB$17,$D162,14)</f>
        <v/>
      </c>
      <c r="AA162" s="14">
        <f>INDEX('البيانات'!$D$2:$AB$17,$D162,15)</f>
        <v/>
      </c>
      <c r="AB162" s="14">
        <f>INDEX('البيانات'!$D$2:$AB$17,$D162,16)</f>
        <v/>
      </c>
      <c r="AC162" s="14">
        <f>INDEX('البيانات'!$D$2:$AB$17,$D162,17)</f>
        <v/>
      </c>
      <c r="AD162" s="14">
        <f>INDEX('البيانات'!$D$2:$AB$17,$D162,18)</f>
        <v/>
      </c>
      <c r="AE162" s="14">
        <f>INDEX('البيانات'!$D$2:$AB$17,$D162,19)</f>
        <v/>
      </c>
      <c r="AF162" s="14">
        <f>INDEX('البيانات'!$D$2:$AB$17,$D162,20)</f>
        <v/>
      </c>
      <c r="AG162" s="14">
        <f>INDEX('البيانات'!$D$2:$AB$17,$D162,21)</f>
        <v/>
      </c>
      <c r="AH162" s="14">
        <f>INDEX('البيانات'!$D$2:$AB$17,$D162,22)</f>
        <v/>
      </c>
      <c r="AI162" s="14">
        <f>INDEX('البيانات'!$D$2:$AB$17,$D162,23)</f>
        <v/>
      </c>
      <c r="AJ162" s="14">
        <f>INDEX('البيانات'!$D$2:$AB$17,$D162,24)</f>
        <v/>
      </c>
      <c r="AK162" s="14">
        <f>INDEX('البيانات'!$D$2:$AB$17,$D162,25)</f>
        <v/>
      </c>
      <c r="AL162" s="9" t="n"/>
      <c r="AM162" s="9" t="n"/>
      <c r="AN162" s="9" t="n"/>
      <c r="AO162" s="9" t="n"/>
      <c r="AP162" s="9" t="n"/>
      <c r="AQ162" s="9" t="n"/>
      <c r="AR162" s="9" t="n"/>
      <c r="AS162" s="9" t="n"/>
      <c r="AT162" s="9" t="n"/>
      <c r="AU162" s="9" t="n"/>
      <c r="AV162" s="9" t="n"/>
      <c r="AW162" s="9" t="n"/>
      <c r="AX162" s="9" t="n"/>
      <c r="AY162" s="9" t="n"/>
      <c r="AZ162" s="9" t="n"/>
      <c r="BA162" s="9" t="n"/>
      <c r="BB162" s="9" t="n"/>
      <c r="BC162" s="9" t="n"/>
      <c r="BD162" s="9" t="n"/>
      <c r="BE162" s="9" t="n"/>
      <c r="BF162" s="9" t="n"/>
      <c r="BG162" s="9" t="n"/>
      <c r="BH162" s="9" t="n"/>
      <c r="BI162" s="9" t="n"/>
      <c r="BJ162" s="9" t="n"/>
    </row>
    <row r="163">
      <c r="A163" s="12">
        <f>A162+1</f>
        <v/>
      </c>
      <c r="B163" s="12">
        <f>INT((A163-1)/$E$4)+1</f>
        <v/>
      </c>
      <c r="C163" s="12">
        <f>MOD(A163-1,$E$4)+1</f>
        <v/>
      </c>
      <c r="D163" s="14">
        <f>MATCH(C163,'البيانات'!$B$2:$B$17,0)</f>
        <v/>
      </c>
      <c r="E163" s="12">
        <f>INDEX('البيانات'!$C$2:$C$17,D163)</f>
        <v/>
      </c>
      <c r="F163" s="9" t="n"/>
      <c r="G163" s="15" t="n"/>
      <c r="H163" s="12">
        <f>IF(G163="","",IF(G163&gt;=0.5,1,0))</f>
        <v/>
      </c>
      <c r="I163" s="12">
        <f>IF(H163="","",IF(H163=E163,0,1))</f>
        <v/>
      </c>
      <c r="J163" s="16">
        <f>IF(G163="","",-(E163*LN(MAX(G163,0.000000001))+(1-E163)*LN(MAX(1-G163,0.000000001))))</f>
        <v/>
      </c>
      <c r="K163" s="15" t="n"/>
      <c r="L163" s="9" t="n"/>
      <c r="M163" s="14">
        <f>INDEX('البيانات'!$D$2:$AB$17,$D163,1)</f>
        <v/>
      </c>
      <c r="N163" s="14">
        <f>INDEX('البيانات'!$D$2:$AB$17,$D163,2)</f>
        <v/>
      </c>
      <c r="O163" s="14">
        <f>INDEX('البيانات'!$D$2:$AB$17,$D163,3)</f>
        <v/>
      </c>
      <c r="P163" s="14">
        <f>INDEX('البيانات'!$D$2:$AB$17,$D163,4)</f>
        <v/>
      </c>
      <c r="Q163" s="14">
        <f>INDEX('البيانات'!$D$2:$AB$17,$D163,5)</f>
        <v/>
      </c>
      <c r="R163" s="14">
        <f>INDEX('البيانات'!$D$2:$AB$17,$D163,6)</f>
        <v/>
      </c>
      <c r="S163" s="14">
        <f>INDEX('البيانات'!$D$2:$AB$17,$D163,7)</f>
        <v/>
      </c>
      <c r="T163" s="14">
        <f>INDEX('البيانات'!$D$2:$AB$17,$D163,8)</f>
        <v/>
      </c>
      <c r="U163" s="14">
        <f>INDEX('البيانات'!$D$2:$AB$17,$D163,9)</f>
        <v/>
      </c>
      <c r="V163" s="14">
        <f>INDEX('البيانات'!$D$2:$AB$17,$D163,10)</f>
        <v/>
      </c>
      <c r="W163" s="14">
        <f>INDEX('البيانات'!$D$2:$AB$17,$D163,11)</f>
        <v/>
      </c>
      <c r="X163" s="14">
        <f>INDEX('البيانات'!$D$2:$AB$17,$D163,12)</f>
        <v/>
      </c>
      <c r="Y163" s="14">
        <f>INDEX('البيانات'!$D$2:$AB$17,$D163,13)</f>
        <v/>
      </c>
      <c r="Z163" s="14">
        <f>INDEX('البيانات'!$D$2:$AB$17,$D163,14)</f>
        <v/>
      </c>
      <c r="AA163" s="14">
        <f>INDEX('البيانات'!$D$2:$AB$17,$D163,15)</f>
        <v/>
      </c>
      <c r="AB163" s="14">
        <f>INDEX('البيانات'!$D$2:$AB$17,$D163,16)</f>
        <v/>
      </c>
      <c r="AC163" s="14">
        <f>INDEX('البيانات'!$D$2:$AB$17,$D163,17)</f>
        <v/>
      </c>
      <c r="AD163" s="14">
        <f>INDEX('البيانات'!$D$2:$AB$17,$D163,18)</f>
        <v/>
      </c>
      <c r="AE163" s="14">
        <f>INDEX('البيانات'!$D$2:$AB$17,$D163,19)</f>
        <v/>
      </c>
      <c r="AF163" s="14">
        <f>INDEX('البيانات'!$D$2:$AB$17,$D163,20)</f>
        <v/>
      </c>
      <c r="AG163" s="14">
        <f>INDEX('البيانات'!$D$2:$AB$17,$D163,21)</f>
        <v/>
      </c>
      <c r="AH163" s="14">
        <f>INDEX('البيانات'!$D$2:$AB$17,$D163,22)</f>
        <v/>
      </c>
      <c r="AI163" s="14">
        <f>INDEX('البيانات'!$D$2:$AB$17,$D163,23)</f>
        <v/>
      </c>
      <c r="AJ163" s="14">
        <f>INDEX('البيانات'!$D$2:$AB$17,$D163,24)</f>
        <v/>
      </c>
      <c r="AK163" s="14">
        <f>INDEX('البيانات'!$D$2:$AB$17,$D163,25)</f>
        <v/>
      </c>
      <c r="AL163" s="9" t="n"/>
      <c r="AM163" s="9" t="n"/>
      <c r="AN163" s="9" t="n"/>
      <c r="AO163" s="9" t="n"/>
      <c r="AP163" s="9" t="n"/>
      <c r="AQ163" s="9" t="n"/>
      <c r="AR163" s="9" t="n"/>
      <c r="AS163" s="9" t="n"/>
      <c r="AT163" s="9" t="n"/>
      <c r="AU163" s="9" t="n"/>
      <c r="AV163" s="9" t="n"/>
      <c r="AW163" s="9" t="n"/>
      <c r="AX163" s="9" t="n"/>
      <c r="AY163" s="9" t="n"/>
      <c r="AZ163" s="9" t="n"/>
      <c r="BA163" s="9" t="n"/>
      <c r="BB163" s="9" t="n"/>
      <c r="BC163" s="9" t="n"/>
      <c r="BD163" s="9" t="n"/>
      <c r="BE163" s="9" t="n"/>
      <c r="BF163" s="9" t="n"/>
      <c r="BG163" s="9" t="n"/>
      <c r="BH163" s="9" t="n"/>
      <c r="BI163" s="9" t="n"/>
      <c r="BJ163" s="9" t="n"/>
    </row>
    <row r="164">
      <c r="A164" s="12">
        <f>A163+1</f>
        <v/>
      </c>
      <c r="B164" s="12">
        <f>INT((A164-1)/$E$4)+1</f>
        <v/>
      </c>
      <c r="C164" s="12">
        <f>MOD(A164-1,$E$4)+1</f>
        <v/>
      </c>
      <c r="D164" s="14">
        <f>MATCH(C164,'البيانات'!$B$2:$B$17,0)</f>
        <v/>
      </c>
      <c r="E164" s="12">
        <f>INDEX('البيانات'!$C$2:$C$17,D164)</f>
        <v/>
      </c>
      <c r="F164" s="9" t="n"/>
      <c r="G164" s="15" t="n"/>
      <c r="H164" s="12">
        <f>IF(G164="","",IF(G164&gt;=0.5,1,0))</f>
        <v/>
      </c>
      <c r="I164" s="12">
        <f>IF(H164="","",IF(H164=E164,0,1))</f>
        <v/>
      </c>
      <c r="J164" s="16">
        <f>IF(G164="","",-(E164*LN(MAX(G164,0.000000001))+(1-E164)*LN(MAX(1-G164,0.000000001))))</f>
        <v/>
      </c>
      <c r="K164" s="15" t="n"/>
      <c r="L164" s="9" t="n"/>
      <c r="M164" s="14">
        <f>INDEX('البيانات'!$D$2:$AB$17,$D164,1)</f>
        <v/>
      </c>
      <c r="N164" s="14">
        <f>INDEX('البيانات'!$D$2:$AB$17,$D164,2)</f>
        <v/>
      </c>
      <c r="O164" s="14">
        <f>INDEX('البيانات'!$D$2:$AB$17,$D164,3)</f>
        <v/>
      </c>
      <c r="P164" s="14">
        <f>INDEX('البيانات'!$D$2:$AB$17,$D164,4)</f>
        <v/>
      </c>
      <c r="Q164" s="14">
        <f>INDEX('البيانات'!$D$2:$AB$17,$D164,5)</f>
        <v/>
      </c>
      <c r="R164" s="14">
        <f>INDEX('البيانات'!$D$2:$AB$17,$D164,6)</f>
        <v/>
      </c>
      <c r="S164" s="14">
        <f>INDEX('البيانات'!$D$2:$AB$17,$D164,7)</f>
        <v/>
      </c>
      <c r="T164" s="14">
        <f>INDEX('البيانات'!$D$2:$AB$17,$D164,8)</f>
        <v/>
      </c>
      <c r="U164" s="14">
        <f>INDEX('البيانات'!$D$2:$AB$17,$D164,9)</f>
        <v/>
      </c>
      <c r="V164" s="14">
        <f>INDEX('البيانات'!$D$2:$AB$17,$D164,10)</f>
        <v/>
      </c>
      <c r="W164" s="14">
        <f>INDEX('البيانات'!$D$2:$AB$17,$D164,11)</f>
        <v/>
      </c>
      <c r="X164" s="14">
        <f>INDEX('البيانات'!$D$2:$AB$17,$D164,12)</f>
        <v/>
      </c>
      <c r="Y164" s="14">
        <f>INDEX('البيانات'!$D$2:$AB$17,$D164,13)</f>
        <v/>
      </c>
      <c r="Z164" s="14">
        <f>INDEX('البيانات'!$D$2:$AB$17,$D164,14)</f>
        <v/>
      </c>
      <c r="AA164" s="14">
        <f>INDEX('البيانات'!$D$2:$AB$17,$D164,15)</f>
        <v/>
      </c>
      <c r="AB164" s="14">
        <f>INDEX('البيانات'!$D$2:$AB$17,$D164,16)</f>
        <v/>
      </c>
      <c r="AC164" s="14">
        <f>INDEX('البيانات'!$D$2:$AB$17,$D164,17)</f>
        <v/>
      </c>
      <c r="AD164" s="14">
        <f>INDEX('البيانات'!$D$2:$AB$17,$D164,18)</f>
        <v/>
      </c>
      <c r="AE164" s="14">
        <f>INDEX('البيانات'!$D$2:$AB$17,$D164,19)</f>
        <v/>
      </c>
      <c r="AF164" s="14">
        <f>INDEX('البيانات'!$D$2:$AB$17,$D164,20)</f>
        <v/>
      </c>
      <c r="AG164" s="14">
        <f>INDEX('البيانات'!$D$2:$AB$17,$D164,21)</f>
        <v/>
      </c>
      <c r="AH164" s="14">
        <f>INDEX('البيانات'!$D$2:$AB$17,$D164,22)</f>
        <v/>
      </c>
      <c r="AI164" s="14">
        <f>INDEX('البيانات'!$D$2:$AB$17,$D164,23)</f>
        <v/>
      </c>
      <c r="AJ164" s="14">
        <f>INDEX('البيانات'!$D$2:$AB$17,$D164,24)</f>
        <v/>
      </c>
      <c r="AK164" s="14">
        <f>INDEX('البيانات'!$D$2:$AB$17,$D164,25)</f>
        <v/>
      </c>
      <c r="AL164" s="9" t="n"/>
      <c r="AM164" s="9" t="n"/>
      <c r="AN164" s="9" t="n"/>
      <c r="AO164" s="9" t="n"/>
      <c r="AP164" s="9" t="n"/>
      <c r="AQ164" s="9" t="n"/>
      <c r="AR164" s="9" t="n"/>
      <c r="AS164" s="9" t="n"/>
      <c r="AT164" s="9" t="n"/>
      <c r="AU164" s="9" t="n"/>
      <c r="AV164" s="9" t="n"/>
      <c r="AW164" s="9" t="n"/>
      <c r="AX164" s="9" t="n"/>
      <c r="AY164" s="9" t="n"/>
      <c r="AZ164" s="9" t="n"/>
      <c r="BA164" s="9" t="n"/>
      <c r="BB164" s="9" t="n"/>
      <c r="BC164" s="9" t="n"/>
      <c r="BD164" s="9" t="n"/>
      <c r="BE164" s="9" t="n"/>
      <c r="BF164" s="9" t="n"/>
      <c r="BG164" s="9" t="n"/>
      <c r="BH164" s="9" t="n"/>
      <c r="BI164" s="9" t="n"/>
      <c r="BJ164" s="9" t="n"/>
    </row>
    <row r="165">
      <c r="A165" s="12">
        <f>A164+1</f>
        <v/>
      </c>
      <c r="B165" s="12">
        <f>INT((A165-1)/$E$4)+1</f>
        <v/>
      </c>
      <c r="C165" s="12">
        <f>MOD(A165-1,$E$4)+1</f>
        <v/>
      </c>
      <c r="D165" s="14">
        <f>MATCH(C165,'البيانات'!$B$2:$B$17,0)</f>
        <v/>
      </c>
      <c r="E165" s="12">
        <f>INDEX('البيانات'!$C$2:$C$17,D165)</f>
        <v/>
      </c>
      <c r="F165" s="9" t="n"/>
      <c r="G165" s="15" t="n"/>
      <c r="H165" s="12">
        <f>IF(G165="","",IF(G165&gt;=0.5,1,0))</f>
        <v/>
      </c>
      <c r="I165" s="12">
        <f>IF(H165="","",IF(H165=E165,0,1))</f>
        <v/>
      </c>
      <c r="J165" s="16">
        <f>IF(G165="","",-(E165*LN(MAX(G165,0.000000001))+(1-E165)*LN(MAX(1-G165,0.000000001))))</f>
        <v/>
      </c>
      <c r="K165" s="15" t="n"/>
      <c r="L165" s="9" t="n"/>
      <c r="M165" s="14">
        <f>INDEX('البيانات'!$D$2:$AB$17,$D165,1)</f>
        <v/>
      </c>
      <c r="N165" s="14">
        <f>INDEX('البيانات'!$D$2:$AB$17,$D165,2)</f>
        <v/>
      </c>
      <c r="O165" s="14">
        <f>INDEX('البيانات'!$D$2:$AB$17,$D165,3)</f>
        <v/>
      </c>
      <c r="P165" s="14">
        <f>INDEX('البيانات'!$D$2:$AB$17,$D165,4)</f>
        <v/>
      </c>
      <c r="Q165" s="14">
        <f>INDEX('البيانات'!$D$2:$AB$17,$D165,5)</f>
        <v/>
      </c>
      <c r="R165" s="14">
        <f>INDEX('البيانات'!$D$2:$AB$17,$D165,6)</f>
        <v/>
      </c>
      <c r="S165" s="14">
        <f>INDEX('البيانات'!$D$2:$AB$17,$D165,7)</f>
        <v/>
      </c>
      <c r="T165" s="14">
        <f>INDEX('البيانات'!$D$2:$AB$17,$D165,8)</f>
        <v/>
      </c>
      <c r="U165" s="14">
        <f>INDEX('البيانات'!$D$2:$AB$17,$D165,9)</f>
        <v/>
      </c>
      <c r="V165" s="14">
        <f>INDEX('البيانات'!$D$2:$AB$17,$D165,10)</f>
        <v/>
      </c>
      <c r="W165" s="14">
        <f>INDEX('البيانات'!$D$2:$AB$17,$D165,11)</f>
        <v/>
      </c>
      <c r="X165" s="14">
        <f>INDEX('البيانات'!$D$2:$AB$17,$D165,12)</f>
        <v/>
      </c>
      <c r="Y165" s="14">
        <f>INDEX('البيانات'!$D$2:$AB$17,$D165,13)</f>
        <v/>
      </c>
      <c r="Z165" s="14">
        <f>INDEX('البيانات'!$D$2:$AB$17,$D165,14)</f>
        <v/>
      </c>
      <c r="AA165" s="14">
        <f>INDEX('البيانات'!$D$2:$AB$17,$D165,15)</f>
        <v/>
      </c>
      <c r="AB165" s="14">
        <f>INDEX('البيانات'!$D$2:$AB$17,$D165,16)</f>
        <v/>
      </c>
      <c r="AC165" s="14">
        <f>INDEX('البيانات'!$D$2:$AB$17,$D165,17)</f>
        <v/>
      </c>
      <c r="AD165" s="14">
        <f>INDEX('البيانات'!$D$2:$AB$17,$D165,18)</f>
        <v/>
      </c>
      <c r="AE165" s="14">
        <f>INDEX('البيانات'!$D$2:$AB$17,$D165,19)</f>
        <v/>
      </c>
      <c r="AF165" s="14">
        <f>INDEX('البيانات'!$D$2:$AB$17,$D165,20)</f>
        <v/>
      </c>
      <c r="AG165" s="14">
        <f>INDEX('البيانات'!$D$2:$AB$17,$D165,21)</f>
        <v/>
      </c>
      <c r="AH165" s="14">
        <f>INDEX('البيانات'!$D$2:$AB$17,$D165,22)</f>
        <v/>
      </c>
      <c r="AI165" s="14">
        <f>INDEX('البيانات'!$D$2:$AB$17,$D165,23)</f>
        <v/>
      </c>
      <c r="AJ165" s="14">
        <f>INDEX('البيانات'!$D$2:$AB$17,$D165,24)</f>
        <v/>
      </c>
      <c r="AK165" s="14">
        <f>INDEX('البيانات'!$D$2:$AB$17,$D165,25)</f>
        <v/>
      </c>
      <c r="AL165" s="9" t="n"/>
      <c r="AM165" s="9" t="n"/>
      <c r="AN165" s="9" t="n"/>
      <c r="AO165" s="9" t="n"/>
      <c r="AP165" s="9" t="n"/>
      <c r="AQ165" s="9" t="n"/>
      <c r="AR165" s="9" t="n"/>
      <c r="AS165" s="9" t="n"/>
      <c r="AT165" s="9" t="n"/>
      <c r="AU165" s="9" t="n"/>
      <c r="AV165" s="9" t="n"/>
      <c r="AW165" s="9" t="n"/>
      <c r="AX165" s="9" t="n"/>
      <c r="AY165" s="9" t="n"/>
      <c r="AZ165" s="9" t="n"/>
      <c r="BA165" s="9" t="n"/>
      <c r="BB165" s="9" t="n"/>
      <c r="BC165" s="9" t="n"/>
      <c r="BD165" s="9" t="n"/>
      <c r="BE165" s="9" t="n"/>
      <c r="BF165" s="9" t="n"/>
      <c r="BG165" s="9" t="n"/>
      <c r="BH165" s="9" t="n"/>
      <c r="BI165" s="9" t="n"/>
      <c r="BJ165" s="9" t="n"/>
    </row>
    <row r="166">
      <c r="A166" s="12">
        <f>A165+1</f>
        <v/>
      </c>
      <c r="B166" s="12">
        <f>INT((A166-1)/$E$4)+1</f>
        <v/>
      </c>
      <c r="C166" s="12">
        <f>MOD(A166-1,$E$4)+1</f>
        <v/>
      </c>
      <c r="D166" s="14">
        <f>MATCH(C166,'البيانات'!$B$2:$B$17,0)</f>
        <v/>
      </c>
      <c r="E166" s="12">
        <f>INDEX('البيانات'!$C$2:$C$17,D166)</f>
        <v/>
      </c>
      <c r="F166" s="9" t="n"/>
      <c r="G166" s="15" t="n"/>
      <c r="H166" s="12">
        <f>IF(G166="","",IF(G166&gt;=0.5,1,0))</f>
        <v/>
      </c>
      <c r="I166" s="12">
        <f>IF(H166="","",IF(H166=E166,0,1))</f>
        <v/>
      </c>
      <c r="J166" s="16">
        <f>IF(G166="","",-(E166*LN(MAX(G166,0.000000001))+(1-E166)*LN(MAX(1-G166,0.000000001))))</f>
        <v/>
      </c>
      <c r="K166" s="15" t="n"/>
      <c r="L166" s="9" t="n"/>
      <c r="M166" s="14">
        <f>INDEX('البيانات'!$D$2:$AB$17,$D166,1)</f>
        <v/>
      </c>
      <c r="N166" s="14">
        <f>INDEX('البيانات'!$D$2:$AB$17,$D166,2)</f>
        <v/>
      </c>
      <c r="O166" s="14">
        <f>INDEX('البيانات'!$D$2:$AB$17,$D166,3)</f>
        <v/>
      </c>
      <c r="P166" s="14">
        <f>INDEX('البيانات'!$D$2:$AB$17,$D166,4)</f>
        <v/>
      </c>
      <c r="Q166" s="14">
        <f>INDEX('البيانات'!$D$2:$AB$17,$D166,5)</f>
        <v/>
      </c>
      <c r="R166" s="14">
        <f>INDEX('البيانات'!$D$2:$AB$17,$D166,6)</f>
        <v/>
      </c>
      <c r="S166" s="14">
        <f>INDEX('البيانات'!$D$2:$AB$17,$D166,7)</f>
        <v/>
      </c>
      <c r="T166" s="14">
        <f>INDEX('البيانات'!$D$2:$AB$17,$D166,8)</f>
        <v/>
      </c>
      <c r="U166" s="14">
        <f>INDEX('البيانات'!$D$2:$AB$17,$D166,9)</f>
        <v/>
      </c>
      <c r="V166" s="14">
        <f>INDEX('البيانات'!$D$2:$AB$17,$D166,10)</f>
        <v/>
      </c>
      <c r="W166" s="14">
        <f>INDEX('البيانات'!$D$2:$AB$17,$D166,11)</f>
        <v/>
      </c>
      <c r="X166" s="14">
        <f>INDEX('البيانات'!$D$2:$AB$17,$D166,12)</f>
        <v/>
      </c>
      <c r="Y166" s="14">
        <f>INDEX('البيانات'!$D$2:$AB$17,$D166,13)</f>
        <v/>
      </c>
      <c r="Z166" s="14">
        <f>INDEX('البيانات'!$D$2:$AB$17,$D166,14)</f>
        <v/>
      </c>
      <c r="AA166" s="14">
        <f>INDEX('البيانات'!$D$2:$AB$17,$D166,15)</f>
        <v/>
      </c>
      <c r="AB166" s="14">
        <f>INDEX('البيانات'!$D$2:$AB$17,$D166,16)</f>
        <v/>
      </c>
      <c r="AC166" s="14">
        <f>INDEX('البيانات'!$D$2:$AB$17,$D166,17)</f>
        <v/>
      </c>
      <c r="AD166" s="14">
        <f>INDEX('البيانات'!$D$2:$AB$17,$D166,18)</f>
        <v/>
      </c>
      <c r="AE166" s="14">
        <f>INDEX('البيانات'!$D$2:$AB$17,$D166,19)</f>
        <v/>
      </c>
      <c r="AF166" s="14">
        <f>INDEX('البيانات'!$D$2:$AB$17,$D166,20)</f>
        <v/>
      </c>
      <c r="AG166" s="14">
        <f>INDEX('البيانات'!$D$2:$AB$17,$D166,21)</f>
        <v/>
      </c>
      <c r="AH166" s="14">
        <f>INDEX('البيانات'!$D$2:$AB$17,$D166,22)</f>
        <v/>
      </c>
      <c r="AI166" s="14">
        <f>INDEX('البيانات'!$D$2:$AB$17,$D166,23)</f>
        <v/>
      </c>
      <c r="AJ166" s="14">
        <f>INDEX('البيانات'!$D$2:$AB$17,$D166,24)</f>
        <v/>
      </c>
      <c r="AK166" s="14">
        <f>INDEX('البيانات'!$D$2:$AB$17,$D166,25)</f>
        <v/>
      </c>
      <c r="AL166" s="9" t="n"/>
      <c r="AM166" s="9" t="n"/>
      <c r="AN166" s="9" t="n"/>
      <c r="AO166" s="9" t="n"/>
      <c r="AP166" s="9" t="n"/>
      <c r="AQ166" s="9" t="n"/>
      <c r="AR166" s="9" t="n"/>
      <c r="AS166" s="9" t="n"/>
      <c r="AT166" s="9" t="n"/>
      <c r="AU166" s="9" t="n"/>
      <c r="AV166" s="9" t="n"/>
      <c r="AW166" s="9" t="n"/>
      <c r="AX166" s="9" t="n"/>
      <c r="AY166" s="9" t="n"/>
      <c r="AZ166" s="9" t="n"/>
      <c r="BA166" s="9" t="n"/>
      <c r="BB166" s="9" t="n"/>
      <c r="BC166" s="9" t="n"/>
      <c r="BD166" s="9" t="n"/>
      <c r="BE166" s="9" t="n"/>
      <c r="BF166" s="9" t="n"/>
      <c r="BG166" s="9" t="n"/>
      <c r="BH166" s="9" t="n"/>
      <c r="BI166" s="9" t="n"/>
      <c r="BJ166" s="9" t="n"/>
    </row>
    <row r="167">
      <c r="A167" s="12">
        <f>A166+1</f>
        <v/>
      </c>
      <c r="B167" s="12">
        <f>INT((A167-1)/$E$4)+1</f>
        <v/>
      </c>
      <c r="C167" s="12">
        <f>MOD(A167-1,$E$4)+1</f>
        <v/>
      </c>
      <c r="D167" s="14">
        <f>MATCH(C167,'البيانات'!$B$2:$B$17,0)</f>
        <v/>
      </c>
      <c r="E167" s="12">
        <f>INDEX('البيانات'!$C$2:$C$17,D167)</f>
        <v/>
      </c>
      <c r="F167" s="9" t="n"/>
      <c r="G167" s="15" t="n"/>
      <c r="H167" s="12">
        <f>IF(G167="","",IF(G167&gt;=0.5,1,0))</f>
        <v/>
      </c>
      <c r="I167" s="12">
        <f>IF(H167="","",IF(H167=E167,0,1))</f>
        <v/>
      </c>
      <c r="J167" s="16">
        <f>IF(G167="","",-(E167*LN(MAX(G167,0.000000001))+(1-E167)*LN(MAX(1-G167,0.000000001))))</f>
        <v/>
      </c>
      <c r="K167" s="15" t="n"/>
      <c r="L167" s="9" t="n"/>
      <c r="M167" s="14">
        <f>INDEX('البيانات'!$D$2:$AB$17,$D167,1)</f>
        <v/>
      </c>
      <c r="N167" s="14">
        <f>INDEX('البيانات'!$D$2:$AB$17,$D167,2)</f>
        <v/>
      </c>
      <c r="O167" s="14">
        <f>INDEX('البيانات'!$D$2:$AB$17,$D167,3)</f>
        <v/>
      </c>
      <c r="P167" s="14">
        <f>INDEX('البيانات'!$D$2:$AB$17,$D167,4)</f>
        <v/>
      </c>
      <c r="Q167" s="14">
        <f>INDEX('البيانات'!$D$2:$AB$17,$D167,5)</f>
        <v/>
      </c>
      <c r="R167" s="14">
        <f>INDEX('البيانات'!$D$2:$AB$17,$D167,6)</f>
        <v/>
      </c>
      <c r="S167" s="14">
        <f>INDEX('البيانات'!$D$2:$AB$17,$D167,7)</f>
        <v/>
      </c>
      <c r="T167" s="14">
        <f>INDEX('البيانات'!$D$2:$AB$17,$D167,8)</f>
        <v/>
      </c>
      <c r="U167" s="14">
        <f>INDEX('البيانات'!$D$2:$AB$17,$D167,9)</f>
        <v/>
      </c>
      <c r="V167" s="14">
        <f>INDEX('البيانات'!$D$2:$AB$17,$D167,10)</f>
        <v/>
      </c>
      <c r="W167" s="14">
        <f>INDEX('البيانات'!$D$2:$AB$17,$D167,11)</f>
        <v/>
      </c>
      <c r="X167" s="14">
        <f>INDEX('البيانات'!$D$2:$AB$17,$D167,12)</f>
        <v/>
      </c>
      <c r="Y167" s="14">
        <f>INDEX('البيانات'!$D$2:$AB$17,$D167,13)</f>
        <v/>
      </c>
      <c r="Z167" s="14">
        <f>INDEX('البيانات'!$D$2:$AB$17,$D167,14)</f>
        <v/>
      </c>
      <c r="AA167" s="14">
        <f>INDEX('البيانات'!$D$2:$AB$17,$D167,15)</f>
        <v/>
      </c>
      <c r="AB167" s="14">
        <f>INDEX('البيانات'!$D$2:$AB$17,$D167,16)</f>
        <v/>
      </c>
      <c r="AC167" s="14">
        <f>INDEX('البيانات'!$D$2:$AB$17,$D167,17)</f>
        <v/>
      </c>
      <c r="AD167" s="14">
        <f>INDEX('البيانات'!$D$2:$AB$17,$D167,18)</f>
        <v/>
      </c>
      <c r="AE167" s="14">
        <f>INDEX('البيانات'!$D$2:$AB$17,$D167,19)</f>
        <v/>
      </c>
      <c r="AF167" s="14">
        <f>INDEX('البيانات'!$D$2:$AB$17,$D167,20)</f>
        <v/>
      </c>
      <c r="AG167" s="14">
        <f>INDEX('البيانات'!$D$2:$AB$17,$D167,21)</f>
        <v/>
      </c>
      <c r="AH167" s="14">
        <f>INDEX('البيانات'!$D$2:$AB$17,$D167,22)</f>
        <v/>
      </c>
      <c r="AI167" s="14">
        <f>INDEX('البيانات'!$D$2:$AB$17,$D167,23)</f>
        <v/>
      </c>
      <c r="AJ167" s="14">
        <f>INDEX('البيانات'!$D$2:$AB$17,$D167,24)</f>
        <v/>
      </c>
      <c r="AK167" s="14">
        <f>INDEX('البيانات'!$D$2:$AB$17,$D167,25)</f>
        <v/>
      </c>
      <c r="AL167" s="9" t="n"/>
      <c r="AM167" s="9" t="n"/>
      <c r="AN167" s="9" t="n"/>
      <c r="AO167" s="9" t="n"/>
      <c r="AP167" s="9" t="n"/>
      <c r="AQ167" s="9" t="n"/>
      <c r="AR167" s="9" t="n"/>
      <c r="AS167" s="9" t="n"/>
      <c r="AT167" s="9" t="n"/>
      <c r="AU167" s="9" t="n"/>
      <c r="AV167" s="9" t="n"/>
      <c r="AW167" s="9" t="n"/>
      <c r="AX167" s="9" t="n"/>
      <c r="AY167" s="9" t="n"/>
      <c r="AZ167" s="9" t="n"/>
      <c r="BA167" s="9" t="n"/>
      <c r="BB167" s="9" t="n"/>
      <c r="BC167" s="9" t="n"/>
      <c r="BD167" s="9" t="n"/>
      <c r="BE167" s="9" t="n"/>
      <c r="BF167" s="9" t="n"/>
      <c r="BG167" s="9" t="n"/>
      <c r="BH167" s="9" t="n"/>
      <c r="BI167" s="9" t="n"/>
      <c r="BJ167" s="9" t="n"/>
    </row>
    <row r="168">
      <c r="A168" s="12">
        <f>A167+1</f>
        <v/>
      </c>
      <c r="B168" s="12">
        <f>INT((A168-1)/$E$4)+1</f>
        <v/>
      </c>
      <c r="C168" s="12">
        <f>MOD(A168-1,$E$4)+1</f>
        <v/>
      </c>
      <c r="D168" s="14">
        <f>MATCH(C168,'البيانات'!$B$2:$B$17,0)</f>
        <v/>
      </c>
      <c r="E168" s="12">
        <f>INDEX('البيانات'!$C$2:$C$17,D168)</f>
        <v/>
      </c>
      <c r="F168" s="9" t="n"/>
      <c r="G168" s="15" t="n"/>
      <c r="H168" s="12">
        <f>IF(G168="","",IF(G168&gt;=0.5,1,0))</f>
        <v/>
      </c>
      <c r="I168" s="12">
        <f>IF(H168="","",IF(H168=E168,0,1))</f>
        <v/>
      </c>
      <c r="J168" s="16">
        <f>IF(G168="","",-(E168*LN(MAX(G168,0.000000001))+(1-E168)*LN(MAX(1-G168,0.000000001))))</f>
        <v/>
      </c>
      <c r="K168" s="15" t="n"/>
      <c r="L168" s="9" t="n"/>
      <c r="M168" s="14">
        <f>INDEX('البيانات'!$D$2:$AB$17,$D168,1)</f>
        <v/>
      </c>
      <c r="N168" s="14">
        <f>INDEX('البيانات'!$D$2:$AB$17,$D168,2)</f>
        <v/>
      </c>
      <c r="O168" s="14">
        <f>INDEX('البيانات'!$D$2:$AB$17,$D168,3)</f>
        <v/>
      </c>
      <c r="P168" s="14">
        <f>INDEX('البيانات'!$D$2:$AB$17,$D168,4)</f>
        <v/>
      </c>
      <c r="Q168" s="14">
        <f>INDEX('البيانات'!$D$2:$AB$17,$D168,5)</f>
        <v/>
      </c>
      <c r="R168" s="14">
        <f>INDEX('البيانات'!$D$2:$AB$17,$D168,6)</f>
        <v/>
      </c>
      <c r="S168" s="14">
        <f>INDEX('البيانات'!$D$2:$AB$17,$D168,7)</f>
        <v/>
      </c>
      <c r="T168" s="14">
        <f>INDEX('البيانات'!$D$2:$AB$17,$D168,8)</f>
        <v/>
      </c>
      <c r="U168" s="14">
        <f>INDEX('البيانات'!$D$2:$AB$17,$D168,9)</f>
        <v/>
      </c>
      <c r="V168" s="14">
        <f>INDEX('البيانات'!$D$2:$AB$17,$D168,10)</f>
        <v/>
      </c>
      <c r="W168" s="14">
        <f>INDEX('البيانات'!$D$2:$AB$17,$D168,11)</f>
        <v/>
      </c>
      <c r="X168" s="14">
        <f>INDEX('البيانات'!$D$2:$AB$17,$D168,12)</f>
        <v/>
      </c>
      <c r="Y168" s="14">
        <f>INDEX('البيانات'!$D$2:$AB$17,$D168,13)</f>
        <v/>
      </c>
      <c r="Z168" s="14">
        <f>INDEX('البيانات'!$D$2:$AB$17,$D168,14)</f>
        <v/>
      </c>
      <c r="AA168" s="14">
        <f>INDEX('البيانات'!$D$2:$AB$17,$D168,15)</f>
        <v/>
      </c>
      <c r="AB168" s="14">
        <f>INDEX('البيانات'!$D$2:$AB$17,$D168,16)</f>
        <v/>
      </c>
      <c r="AC168" s="14">
        <f>INDEX('البيانات'!$D$2:$AB$17,$D168,17)</f>
        <v/>
      </c>
      <c r="AD168" s="14">
        <f>INDEX('البيانات'!$D$2:$AB$17,$D168,18)</f>
        <v/>
      </c>
      <c r="AE168" s="14">
        <f>INDEX('البيانات'!$D$2:$AB$17,$D168,19)</f>
        <v/>
      </c>
      <c r="AF168" s="14">
        <f>INDEX('البيانات'!$D$2:$AB$17,$D168,20)</f>
        <v/>
      </c>
      <c r="AG168" s="14">
        <f>INDEX('البيانات'!$D$2:$AB$17,$D168,21)</f>
        <v/>
      </c>
      <c r="AH168" s="14">
        <f>INDEX('البيانات'!$D$2:$AB$17,$D168,22)</f>
        <v/>
      </c>
      <c r="AI168" s="14">
        <f>INDEX('البيانات'!$D$2:$AB$17,$D168,23)</f>
        <v/>
      </c>
      <c r="AJ168" s="14">
        <f>INDEX('البيانات'!$D$2:$AB$17,$D168,24)</f>
        <v/>
      </c>
      <c r="AK168" s="14">
        <f>INDEX('البيانات'!$D$2:$AB$17,$D168,25)</f>
        <v/>
      </c>
      <c r="AL168" s="9" t="n"/>
      <c r="AM168" s="9" t="n"/>
      <c r="AN168" s="9" t="n"/>
      <c r="AO168" s="9" t="n"/>
      <c r="AP168" s="9" t="n"/>
      <c r="AQ168" s="9" t="n"/>
      <c r="AR168" s="9" t="n"/>
      <c r="AS168" s="9" t="n"/>
      <c r="AT168" s="9" t="n"/>
      <c r="AU168" s="9" t="n"/>
      <c r="AV168" s="9" t="n"/>
      <c r="AW168" s="9" t="n"/>
      <c r="AX168" s="9" t="n"/>
      <c r="AY168" s="9" t="n"/>
      <c r="AZ168" s="9" t="n"/>
      <c r="BA168" s="9" t="n"/>
      <c r="BB168" s="9" t="n"/>
      <c r="BC168" s="9" t="n"/>
      <c r="BD168" s="9" t="n"/>
      <c r="BE168" s="9" t="n"/>
      <c r="BF168" s="9" t="n"/>
      <c r="BG168" s="9" t="n"/>
      <c r="BH168" s="9" t="n"/>
      <c r="BI168" s="9" t="n"/>
      <c r="BJ168" s="9" t="n"/>
    </row>
    <row r="169">
      <c r="A169" s="12">
        <f>A168+1</f>
        <v/>
      </c>
      <c r="B169" s="12">
        <f>INT((A169-1)/$E$4)+1</f>
        <v/>
      </c>
      <c r="C169" s="12">
        <f>MOD(A169-1,$E$4)+1</f>
        <v/>
      </c>
      <c r="D169" s="14">
        <f>MATCH(C169,'البيانات'!$B$2:$B$17,0)</f>
        <v/>
      </c>
      <c r="E169" s="12">
        <f>INDEX('البيانات'!$C$2:$C$17,D169)</f>
        <v/>
      </c>
      <c r="F169" s="9" t="n"/>
      <c r="G169" s="15" t="n"/>
      <c r="H169" s="12">
        <f>IF(G169="","",IF(G169&gt;=0.5,1,0))</f>
        <v/>
      </c>
      <c r="I169" s="12">
        <f>IF(H169="","",IF(H169=E169,0,1))</f>
        <v/>
      </c>
      <c r="J169" s="16">
        <f>IF(G169="","",-(E169*LN(MAX(G169,0.000000001))+(1-E169)*LN(MAX(1-G169,0.000000001))))</f>
        <v/>
      </c>
      <c r="K169" s="15" t="n"/>
      <c r="L169" s="9" t="n"/>
      <c r="M169" s="14">
        <f>INDEX('البيانات'!$D$2:$AB$17,$D169,1)</f>
        <v/>
      </c>
      <c r="N169" s="14">
        <f>INDEX('البيانات'!$D$2:$AB$17,$D169,2)</f>
        <v/>
      </c>
      <c r="O169" s="14">
        <f>INDEX('البيانات'!$D$2:$AB$17,$D169,3)</f>
        <v/>
      </c>
      <c r="P169" s="14">
        <f>INDEX('البيانات'!$D$2:$AB$17,$D169,4)</f>
        <v/>
      </c>
      <c r="Q169" s="14">
        <f>INDEX('البيانات'!$D$2:$AB$17,$D169,5)</f>
        <v/>
      </c>
      <c r="R169" s="14">
        <f>INDEX('البيانات'!$D$2:$AB$17,$D169,6)</f>
        <v/>
      </c>
      <c r="S169" s="14">
        <f>INDEX('البيانات'!$D$2:$AB$17,$D169,7)</f>
        <v/>
      </c>
      <c r="T169" s="14">
        <f>INDEX('البيانات'!$D$2:$AB$17,$D169,8)</f>
        <v/>
      </c>
      <c r="U169" s="14">
        <f>INDEX('البيانات'!$D$2:$AB$17,$D169,9)</f>
        <v/>
      </c>
      <c r="V169" s="14">
        <f>INDEX('البيانات'!$D$2:$AB$17,$D169,10)</f>
        <v/>
      </c>
      <c r="W169" s="14">
        <f>INDEX('البيانات'!$D$2:$AB$17,$D169,11)</f>
        <v/>
      </c>
      <c r="X169" s="14">
        <f>INDEX('البيانات'!$D$2:$AB$17,$D169,12)</f>
        <v/>
      </c>
      <c r="Y169" s="14">
        <f>INDEX('البيانات'!$D$2:$AB$17,$D169,13)</f>
        <v/>
      </c>
      <c r="Z169" s="14">
        <f>INDEX('البيانات'!$D$2:$AB$17,$D169,14)</f>
        <v/>
      </c>
      <c r="AA169" s="14">
        <f>INDEX('البيانات'!$D$2:$AB$17,$D169,15)</f>
        <v/>
      </c>
      <c r="AB169" s="14">
        <f>INDEX('البيانات'!$D$2:$AB$17,$D169,16)</f>
        <v/>
      </c>
      <c r="AC169" s="14">
        <f>INDEX('البيانات'!$D$2:$AB$17,$D169,17)</f>
        <v/>
      </c>
      <c r="AD169" s="14">
        <f>INDEX('البيانات'!$D$2:$AB$17,$D169,18)</f>
        <v/>
      </c>
      <c r="AE169" s="14">
        <f>INDEX('البيانات'!$D$2:$AB$17,$D169,19)</f>
        <v/>
      </c>
      <c r="AF169" s="14">
        <f>INDEX('البيانات'!$D$2:$AB$17,$D169,20)</f>
        <v/>
      </c>
      <c r="AG169" s="14">
        <f>INDEX('البيانات'!$D$2:$AB$17,$D169,21)</f>
        <v/>
      </c>
      <c r="AH169" s="14">
        <f>INDEX('البيانات'!$D$2:$AB$17,$D169,22)</f>
        <v/>
      </c>
      <c r="AI169" s="14">
        <f>INDEX('البيانات'!$D$2:$AB$17,$D169,23)</f>
        <v/>
      </c>
      <c r="AJ169" s="14">
        <f>INDEX('البيانات'!$D$2:$AB$17,$D169,24)</f>
        <v/>
      </c>
      <c r="AK169" s="14">
        <f>INDEX('البيانات'!$D$2:$AB$17,$D169,25)</f>
        <v/>
      </c>
      <c r="AL169" s="9" t="n"/>
      <c r="AM169" s="9" t="n"/>
      <c r="AN169" s="9" t="n"/>
      <c r="AO169" s="9" t="n"/>
      <c r="AP169" s="9" t="n"/>
      <c r="AQ169" s="9" t="n"/>
      <c r="AR169" s="9" t="n"/>
      <c r="AS169" s="9" t="n"/>
      <c r="AT169" s="9" t="n"/>
      <c r="AU169" s="9" t="n"/>
      <c r="AV169" s="9" t="n"/>
      <c r="AW169" s="9" t="n"/>
      <c r="AX169" s="9" t="n"/>
      <c r="AY169" s="9" t="n"/>
      <c r="AZ169" s="9" t="n"/>
      <c r="BA169" s="9" t="n"/>
      <c r="BB169" s="9" t="n"/>
      <c r="BC169" s="9" t="n"/>
      <c r="BD169" s="9" t="n"/>
      <c r="BE169" s="9" t="n"/>
      <c r="BF169" s="9" t="n"/>
      <c r="BG169" s="9" t="n"/>
      <c r="BH169" s="9" t="n"/>
      <c r="BI169" s="9" t="n"/>
      <c r="BJ169" s="9" t="n"/>
    </row>
    <row r="170">
      <c r="A170" s="12">
        <f>A169+1</f>
        <v/>
      </c>
      <c r="B170" s="12">
        <f>INT((A170-1)/$E$4)+1</f>
        <v/>
      </c>
      <c r="C170" s="12">
        <f>MOD(A170-1,$E$4)+1</f>
        <v/>
      </c>
      <c r="D170" s="14">
        <f>MATCH(C170,'البيانات'!$B$2:$B$17,0)</f>
        <v/>
      </c>
      <c r="E170" s="12">
        <f>INDEX('البيانات'!$C$2:$C$17,D170)</f>
        <v/>
      </c>
      <c r="F170" s="9" t="n"/>
      <c r="G170" s="15" t="n"/>
      <c r="H170" s="12">
        <f>IF(G170="","",IF(G170&gt;=0.5,1,0))</f>
        <v/>
      </c>
      <c r="I170" s="12">
        <f>IF(H170="","",IF(H170=E170,0,1))</f>
        <v/>
      </c>
      <c r="J170" s="16">
        <f>IF(G170="","",-(E170*LN(MAX(G170,0.000000001))+(1-E170)*LN(MAX(1-G170,0.000000001))))</f>
        <v/>
      </c>
      <c r="K170" s="15" t="n"/>
      <c r="L170" s="9" t="n"/>
      <c r="M170" s="14">
        <f>INDEX('البيانات'!$D$2:$AB$17,$D170,1)</f>
        <v/>
      </c>
      <c r="N170" s="14">
        <f>INDEX('البيانات'!$D$2:$AB$17,$D170,2)</f>
        <v/>
      </c>
      <c r="O170" s="14">
        <f>INDEX('البيانات'!$D$2:$AB$17,$D170,3)</f>
        <v/>
      </c>
      <c r="P170" s="14">
        <f>INDEX('البيانات'!$D$2:$AB$17,$D170,4)</f>
        <v/>
      </c>
      <c r="Q170" s="14">
        <f>INDEX('البيانات'!$D$2:$AB$17,$D170,5)</f>
        <v/>
      </c>
      <c r="R170" s="14">
        <f>INDEX('البيانات'!$D$2:$AB$17,$D170,6)</f>
        <v/>
      </c>
      <c r="S170" s="14">
        <f>INDEX('البيانات'!$D$2:$AB$17,$D170,7)</f>
        <v/>
      </c>
      <c r="T170" s="14">
        <f>INDEX('البيانات'!$D$2:$AB$17,$D170,8)</f>
        <v/>
      </c>
      <c r="U170" s="14">
        <f>INDEX('البيانات'!$D$2:$AB$17,$D170,9)</f>
        <v/>
      </c>
      <c r="V170" s="14">
        <f>INDEX('البيانات'!$D$2:$AB$17,$D170,10)</f>
        <v/>
      </c>
      <c r="W170" s="14">
        <f>INDEX('البيانات'!$D$2:$AB$17,$D170,11)</f>
        <v/>
      </c>
      <c r="X170" s="14">
        <f>INDEX('البيانات'!$D$2:$AB$17,$D170,12)</f>
        <v/>
      </c>
      <c r="Y170" s="14">
        <f>INDEX('البيانات'!$D$2:$AB$17,$D170,13)</f>
        <v/>
      </c>
      <c r="Z170" s="14">
        <f>INDEX('البيانات'!$D$2:$AB$17,$D170,14)</f>
        <v/>
      </c>
      <c r="AA170" s="14">
        <f>INDEX('البيانات'!$D$2:$AB$17,$D170,15)</f>
        <v/>
      </c>
      <c r="AB170" s="14">
        <f>INDEX('البيانات'!$D$2:$AB$17,$D170,16)</f>
        <v/>
      </c>
      <c r="AC170" s="14">
        <f>INDEX('البيانات'!$D$2:$AB$17,$D170,17)</f>
        <v/>
      </c>
      <c r="AD170" s="14">
        <f>INDEX('البيانات'!$D$2:$AB$17,$D170,18)</f>
        <v/>
      </c>
      <c r="AE170" s="14">
        <f>INDEX('البيانات'!$D$2:$AB$17,$D170,19)</f>
        <v/>
      </c>
      <c r="AF170" s="14">
        <f>INDEX('البيانات'!$D$2:$AB$17,$D170,20)</f>
        <v/>
      </c>
      <c r="AG170" s="14">
        <f>INDEX('البيانات'!$D$2:$AB$17,$D170,21)</f>
        <v/>
      </c>
      <c r="AH170" s="14">
        <f>INDEX('البيانات'!$D$2:$AB$17,$D170,22)</f>
        <v/>
      </c>
      <c r="AI170" s="14">
        <f>INDEX('البيانات'!$D$2:$AB$17,$D170,23)</f>
        <v/>
      </c>
      <c r="AJ170" s="14">
        <f>INDEX('البيانات'!$D$2:$AB$17,$D170,24)</f>
        <v/>
      </c>
      <c r="AK170" s="14">
        <f>INDEX('البيانات'!$D$2:$AB$17,$D170,25)</f>
        <v/>
      </c>
      <c r="AL170" s="9" t="n"/>
      <c r="AM170" s="9" t="n"/>
      <c r="AN170" s="9" t="n"/>
      <c r="AO170" s="9" t="n"/>
      <c r="AP170" s="9" t="n"/>
      <c r="AQ170" s="9" t="n"/>
      <c r="AR170" s="9" t="n"/>
      <c r="AS170" s="9" t="n"/>
      <c r="AT170" s="9" t="n"/>
      <c r="AU170" s="9" t="n"/>
      <c r="AV170" s="9" t="n"/>
      <c r="AW170" s="9" t="n"/>
      <c r="AX170" s="9" t="n"/>
      <c r="AY170" s="9" t="n"/>
      <c r="AZ170" s="9" t="n"/>
      <c r="BA170" s="9" t="n"/>
      <c r="BB170" s="9" t="n"/>
      <c r="BC170" s="9" t="n"/>
      <c r="BD170" s="9" t="n"/>
      <c r="BE170" s="9" t="n"/>
      <c r="BF170" s="9" t="n"/>
      <c r="BG170" s="9" t="n"/>
      <c r="BH170" s="9" t="n"/>
      <c r="BI170" s="9" t="n"/>
      <c r="BJ170" s="9" t="n"/>
    </row>
    <row r="171">
      <c r="A171" s="12">
        <f>A170+1</f>
        <v/>
      </c>
      <c r="B171" s="12">
        <f>INT((A171-1)/$E$4)+1</f>
        <v/>
      </c>
      <c r="C171" s="12">
        <f>MOD(A171-1,$E$4)+1</f>
        <v/>
      </c>
      <c r="D171" s="14">
        <f>MATCH(C171,'البيانات'!$B$2:$B$17,0)</f>
        <v/>
      </c>
      <c r="E171" s="12">
        <f>INDEX('البيانات'!$C$2:$C$17,D171)</f>
        <v/>
      </c>
      <c r="F171" s="9" t="n"/>
      <c r="G171" s="15" t="n"/>
      <c r="H171" s="12">
        <f>IF(G171="","",IF(G171&gt;=0.5,1,0))</f>
        <v/>
      </c>
      <c r="I171" s="12">
        <f>IF(H171="","",IF(H171=E171,0,1))</f>
        <v/>
      </c>
      <c r="J171" s="16">
        <f>IF(G171="","",-(E171*LN(MAX(G171,0.000000001))+(1-E171)*LN(MAX(1-G171,0.000000001))))</f>
        <v/>
      </c>
      <c r="K171" s="15" t="n"/>
      <c r="L171" s="9" t="n"/>
      <c r="M171" s="14">
        <f>INDEX('البيانات'!$D$2:$AB$17,$D171,1)</f>
        <v/>
      </c>
      <c r="N171" s="14">
        <f>INDEX('البيانات'!$D$2:$AB$17,$D171,2)</f>
        <v/>
      </c>
      <c r="O171" s="14">
        <f>INDEX('البيانات'!$D$2:$AB$17,$D171,3)</f>
        <v/>
      </c>
      <c r="P171" s="14">
        <f>INDEX('البيانات'!$D$2:$AB$17,$D171,4)</f>
        <v/>
      </c>
      <c r="Q171" s="14">
        <f>INDEX('البيانات'!$D$2:$AB$17,$D171,5)</f>
        <v/>
      </c>
      <c r="R171" s="14">
        <f>INDEX('البيانات'!$D$2:$AB$17,$D171,6)</f>
        <v/>
      </c>
      <c r="S171" s="14">
        <f>INDEX('البيانات'!$D$2:$AB$17,$D171,7)</f>
        <v/>
      </c>
      <c r="T171" s="14">
        <f>INDEX('البيانات'!$D$2:$AB$17,$D171,8)</f>
        <v/>
      </c>
      <c r="U171" s="14">
        <f>INDEX('البيانات'!$D$2:$AB$17,$D171,9)</f>
        <v/>
      </c>
      <c r="V171" s="14">
        <f>INDEX('البيانات'!$D$2:$AB$17,$D171,10)</f>
        <v/>
      </c>
      <c r="W171" s="14">
        <f>INDEX('البيانات'!$D$2:$AB$17,$D171,11)</f>
        <v/>
      </c>
      <c r="X171" s="14">
        <f>INDEX('البيانات'!$D$2:$AB$17,$D171,12)</f>
        <v/>
      </c>
      <c r="Y171" s="14">
        <f>INDEX('البيانات'!$D$2:$AB$17,$D171,13)</f>
        <v/>
      </c>
      <c r="Z171" s="14">
        <f>INDEX('البيانات'!$D$2:$AB$17,$D171,14)</f>
        <v/>
      </c>
      <c r="AA171" s="14">
        <f>INDEX('البيانات'!$D$2:$AB$17,$D171,15)</f>
        <v/>
      </c>
      <c r="AB171" s="14">
        <f>INDEX('البيانات'!$D$2:$AB$17,$D171,16)</f>
        <v/>
      </c>
      <c r="AC171" s="14">
        <f>INDEX('البيانات'!$D$2:$AB$17,$D171,17)</f>
        <v/>
      </c>
      <c r="AD171" s="14">
        <f>INDEX('البيانات'!$D$2:$AB$17,$D171,18)</f>
        <v/>
      </c>
      <c r="AE171" s="14">
        <f>INDEX('البيانات'!$D$2:$AB$17,$D171,19)</f>
        <v/>
      </c>
      <c r="AF171" s="14">
        <f>INDEX('البيانات'!$D$2:$AB$17,$D171,20)</f>
        <v/>
      </c>
      <c r="AG171" s="14">
        <f>INDEX('البيانات'!$D$2:$AB$17,$D171,21)</f>
        <v/>
      </c>
      <c r="AH171" s="14">
        <f>INDEX('البيانات'!$D$2:$AB$17,$D171,22)</f>
        <v/>
      </c>
      <c r="AI171" s="14">
        <f>INDEX('البيانات'!$D$2:$AB$17,$D171,23)</f>
        <v/>
      </c>
      <c r="AJ171" s="14">
        <f>INDEX('البيانات'!$D$2:$AB$17,$D171,24)</f>
        <v/>
      </c>
      <c r="AK171" s="14">
        <f>INDEX('البيانات'!$D$2:$AB$17,$D171,25)</f>
        <v/>
      </c>
      <c r="AL171" s="9" t="n"/>
      <c r="AM171" s="9" t="n"/>
      <c r="AN171" s="9" t="n"/>
      <c r="AO171" s="9" t="n"/>
      <c r="AP171" s="9" t="n"/>
      <c r="AQ171" s="9" t="n"/>
      <c r="AR171" s="9" t="n"/>
      <c r="AS171" s="9" t="n"/>
      <c r="AT171" s="9" t="n"/>
      <c r="AU171" s="9" t="n"/>
      <c r="AV171" s="9" t="n"/>
      <c r="AW171" s="9" t="n"/>
      <c r="AX171" s="9" t="n"/>
      <c r="AY171" s="9" t="n"/>
      <c r="AZ171" s="9" t="n"/>
      <c r="BA171" s="9" t="n"/>
      <c r="BB171" s="9" t="n"/>
      <c r="BC171" s="9" t="n"/>
      <c r="BD171" s="9" t="n"/>
      <c r="BE171" s="9" t="n"/>
      <c r="BF171" s="9" t="n"/>
      <c r="BG171" s="9" t="n"/>
      <c r="BH171" s="9" t="n"/>
      <c r="BI171" s="9" t="n"/>
      <c r="BJ171" s="9" t="n"/>
    </row>
    <row r="172">
      <c r="A172" s="12">
        <f>A171+1</f>
        <v/>
      </c>
      <c r="B172" s="12">
        <f>INT((A172-1)/$E$4)+1</f>
        <v/>
      </c>
      <c r="C172" s="12">
        <f>MOD(A172-1,$E$4)+1</f>
        <v/>
      </c>
      <c r="D172" s="14">
        <f>MATCH(C172,'البيانات'!$B$2:$B$17,0)</f>
        <v/>
      </c>
      <c r="E172" s="12">
        <f>INDEX('البيانات'!$C$2:$C$17,D172)</f>
        <v/>
      </c>
      <c r="F172" s="9" t="n"/>
      <c r="G172" s="15" t="n"/>
      <c r="H172" s="12">
        <f>IF(G172="","",IF(G172&gt;=0.5,1,0))</f>
        <v/>
      </c>
      <c r="I172" s="12">
        <f>IF(H172="","",IF(H172=E172,0,1))</f>
        <v/>
      </c>
      <c r="J172" s="16">
        <f>IF(G172="","",-(E172*LN(MAX(G172,0.000000001))+(1-E172)*LN(MAX(1-G172,0.000000001))))</f>
        <v/>
      </c>
      <c r="K172" s="15" t="n"/>
      <c r="L172" s="9" t="n"/>
      <c r="M172" s="14">
        <f>INDEX('البيانات'!$D$2:$AB$17,$D172,1)</f>
        <v/>
      </c>
      <c r="N172" s="14">
        <f>INDEX('البيانات'!$D$2:$AB$17,$D172,2)</f>
        <v/>
      </c>
      <c r="O172" s="14">
        <f>INDEX('البيانات'!$D$2:$AB$17,$D172,3)</f>
        <v/>
      </c>
      <c r="P172" s="14">
        <f>INDEX('البيانات'!$D$2:$AB$17,$D172,4)</f>
        <v/>
      </c>
      <c r="Q172" s="14">
        <f>INDEX('البيانات'!$D$2:$AB$17,$D172,5)</f>
        <v/>
      </c>
      <c r="R172" s="14">
        <f>INDEX('البيانات'!$D$2:$AB$17,$D172,6)</f>
        <v/>
      </c>
      <c r="S172" s="14">
        <f>INDEX('البيانات'!$D$2:$AB$17,$D172,7)</f>
        <v/>
      </c>
      <c r="T172" s="14">
        <f>INDEX('البيانات'!$D$2:$AB$17,$D172,8)</f>
        <v/>
      </c>
      <c r="U172" s="14">
        <f>INDEX('البيانات'!$D$2:$AB$17,$D172,9)</f>
        <v/>
      </c>
      <c r="V172" s="14">
        <f>INDEX('البيانات'!$D$2:$AB$17,$D172,10)</f>
        <v/>
      </c>
      <c r="W172" s="14">
        <f>INDEX('البيانات'!$D$2:$AB$17,$D172,11)</f>
        <v/>
      </c>
      <c r="X172" s="14">
        <f>INDEX('البيانات'!$D$2:$AB$17,$D172,12)</f>
        <v/>
      </c>
      <c r="Y172" s="14">
        <f>INDEX('البيانات'!$D$2:$AB$17,$D172,13)</f>
        <v/>
      </c>
      <c r="Z172" s="14">
        <f>INDEX('البيانات'!$D$2:$AB$17,$D172,14)</f>
        <v/>
      </c>
      <c r="AA172" s="14">
        <f>INDEX('البيانات'!$D$2:$AB$17,$D172,15)</f>
        <v/>
      </c>
      <c r="AB172" s="14">
        <f>INDEX('البيانات'!$D$2:$AB$17,$D172,16)</f>
        <v/>
      </c>
      <c r="AC172" s="14">
        <f>INDEX('البيانات'!$D$2:$AB$17,$D172,17)</f>
        <v/>
      </c>
      <c r="AD172" s="14">
        <f>INDEX('البيانات'!$D$2:$AB$17,$D172,18)</f>
        <v/>
      </c>
      <c r="AE172" s="14">
        <f>INDEX('البيانات'!$D$2:$AB$17,$D172,19)</f>
        <v/>
      </c>
      <c r="AF172" s="14">
        <f>INDEX('البيانات'!$D$2:$AB$17,$D172,20)</f>
        <v/>
      </c>
      <c r="AG172" s="14">
        <f>INDEX('البيانات'!$D$2:$AB$17,$D172,21)</f>
        <v/>
      </c>
      <c r="AH172" s="14">
        <f>INDEX('البيانات'!$D$2:$AB$17,$D172,22)</f>
        <v/>
      </c>
      <c r="AI172" s="14">
        <f>INDEX('البيانات'!$D$2:$AB$17,$D172,23)</f>
        <v/>
      </c>
      <c r="AJ172" s="14">
        <f>INDEX('البيانات'!$D$2:$AB$17,$D172,24)</f>
        <v/>
      </c>
      <c r="AK172" s="14">
        <f>INDEX('البيانات'!$D$2:$AB$17,$D172,25)</f>
        <v/>
      </c>
      <c r="AL172" s="9" t="n"/>
      <c r="AM172" s="9" t="n"/>
      <c r="AN172" s="9" t="n"/>
      <c r="AO172" s="9" t="n"/>
      <c r="AP172" s="9" t="n"/>
      <c r="AQ172" s="9" t="n"/>
      <c r="AR172" s="9" t="n"/>
      <c r="AS172" s="9" t="n"/>
      <c r="AT172" s="9" t="n"/>
      <c r="AU172" s="9" t="n"/>
      <c r="AV172" s="9" t="n"/>
      <c r="AW172" s="9" t="n"/>
      <c r="AX172" s="9" t="n"/>
      <c r="AY172" s="9" t="n"/>
      <c r="AZ172" s="9" t="n"/>
      <c r="BA172" s="9" t="n"/>
      <c r="BB172" s="9" t="n"/>
      <c r="BC172" s="9" t="n"/>
      <c r="BD172" s="9" t="n"/>
      <c r="BE172" s="9" t="n"/>
      <c r="BF172" s="9" t="n"/>
      <c r="BG172" s="9" t="n"/>
      <c r="BH172" s="9" t="n"/>
      <c r="BI172" s="9" t="n"/>
      <c r="BJ172" s="9" t="n"/>
    </row>
    <row r="173">
      <c r="A173" s="12">
        <f>A172+1</f>
        <v/>
      </c>
      <c r="B173" s="12">
        <f>INT((A173-1)/$E$4)+1</f>
        <v/>
      </c>
      <c r="C173" s="12">
        <f>MOD(A173-1,$E$4)+1</f>
        <v/>
      </c>
      <c r="D173" s="14">
        <f>MATCH(C173,'البيانات'!$B$2:$B$17,0)</f>
        <v/>
      </c>
      <c r="E173" s="12">
        <f>INDEX('البيانات'!$C$2:$C$17,D173)</f>
        <v/>
      </c>
      <c r="F173" s="9" t="n"/>
      <c r="G173" s="15" t="n"/>
      <c r="H173" s="12">
        <f>IF(G173="","",IF(G173&gt;=0.5,1,0))</f>
        <v/>
      </c>
      <c r="I173" s="12">
        <f>IF(H173="","",IF(H173=E173,0,1))</f>
        <v/>
      </c>
      <c r="J173" s="16">
        <f>IF(G173="","",-(E173*LN(MAX(G173,0.000000001))+(1-E173)*LN(MAX(1-G173,0.000000001))))</f>
        <v/>
      </c>
      <c r="K173" s="15" t="n"/>
      <c r="L173" s="9" t="n"/>
      <c r="M173" s="14">
        <f>INDEX('البيانات'!$D$2:$AB$17,$D173,1)</f>
        <v/>
      </c>
      <c r="N173" s="14">
        <f>INDEX('البيانات'!$D$2:$AB$17,$D173,2)</f>
        <v/>
      </c>
      <c r="O173" s="14">
        <f>INDEX('البيانات'!$D$2:$AB$17,$D173,3)</f>
        <v/>
      </c>
      <c r="P173" s="14">
        <f>INDEX('البيانات'!$D$2:$AB$17,$D173,4)</f>
        <v/>
      </c>
      <c r="Q173" s="14">
        <f>INDEX('البيانات'!$D$2:$AB$17,$D173,5)</f>
        <v/>
      </c>
      <c r="R173" s="14">
        <f>INDEX('البيانات'!$D$2:$AB$17,$D173,6)</f>
        <v/>
      </c>
      <c r="S173" s="14">
        <f>INDEX('البيانات'!$D$2:$AB$17,$D173,7)</f>
        <v/>
      </c>
      <c r="T173" s="14">
        <f>INDEX('البيانات'!$D$2:$AB$17,$D173,8)</f>
        <v/>
      </c>
      <c r="U173" s="14">
        <f>INDEX('البيانات'!$D$2:$AB$17,$D173,9)</f>
        <v/>
      </c>
      <c r="V173" s="14">
        <f>INDEX('البيانات'!$D$2:$AB$17,$D173,10)</f>
        <v/>
      </c>
      <c r="W173" s="14">
        <f>INDEX('البيانات'!$D$2:$AB$17,$D173,11)</f>
        <v/>
      </c>
      <c r="X173" s="14">
        <f>INDEX('البيانات'!$D$2:$AB$17,$D173,12)</f>
        <v/>
      </c>
      <c r="Y173" s="14">
        <f>INDEX('البيانات'!$D$2:$AB$17,$D173,13)</f>
        <v/>
      </c>
      <c r="Z173" s="14">
        <f>INDEX('البيانات'!$D$2:$AB$17,$D173,14)</f>
        <v/>
      </c>
      <c r="AA173" s="14">
        <f>INDEX('البيانات'!$D$2:$AB$17,$D173,15)</f>
        <v/>
      </c>
      <c r="AB173" s="14">
        <f>INDEX('البيانات'!$D$2:$AB$17,$D173,16)</f>
        <v/>
      </c>
      <c r="AC173" s="14">
        <f>INDEX('البيانات'!$D$2:$AB$17,$D173,17)</f>
        <v/>
      </c>
      <c r="AD173" s="14">
        <f>INDEX('البيانات'!$D$2:$AB$17,$D173,18)</f>
        <v/>
      </c>
      <c r="AE173" s="14">
        <f>INDEX('البيانات'!$D$2:$AB$17,$D173,19)</f>
        <v/>
      </c>
      <c r="AF173" s="14">
        <f>INDEX('البيانات'!$D$2:$AB$17,$D173,20)</f>
        <v/>
      </c>
      <c r="AG173" s="14">
        <f>INDEX('البيانات'!$D$2:$AB$17,$D173,21)</f>
        <v/>
      </c>
      <c r="AH173" s="14">
        <f>INDEX('البيانات'!$D$2:$AB$17,$D173,22)</f>
        <v/>
      </c>
      <c r="AI173" s="14">
        <f>INDEX('البيانات'!$D$2:$AB$17,$D173,23)</f>
        <v/>
      </c>
      <c r="AJ173" s="14">
        <f>INDEX('البيانات'!$D$2:$AB$17,$D173,24)</f>
        <v/>
      </c>
      <c r="AK173" s="14">
        <f>INDEX('البيانات'!$D$2:$AB$17,$D173,25)</f>
        <v/>
      </c>
      <c r="AL173" s="9" t="n"/>
      <c r="AM173" s="9" t="n"/>
      <c r="AN173" s="9" t="n"/>
      <c r="AO173" s="9" t="n"/>
      <c r="AP173" s="9" t="n"/>
      <c r="AQ173" s="9" t="n"/>
      <c r="AR173" s="9" t="n"/>
      <c r="AS173" s="9" t="n"/>
      <c r="AT173" s="9" t="n"/>
      <c r="AU173" s="9" t="n"/>
      <c r="AV173" s="9" t="n"/>
      <c r="AW173" s="9" t="n"/>
      <c r="AX173" s="9" t="n"/>
      <c r="AY173" s="9" t="n"/>
      <c r="AZ173" s="9" t="n"/>
      <c r="BA173" s="9" t="n"/>
      <c r="BB173" s="9" t="n"/>
      <c r="BC173" s="9" t="n"/>
      <c r="BD173" s="9" t="n"/>
      <c r="BE173" s="9" t="n"/>
      <c r="BF173" s="9" t="n"/>
      <c r="BG173" s="9" t="n"/>
      <c r="BH173" s="9" t="n"/>
      <c r="BI173" s="9" t="n"/>
      <c r="BJ173" s="9" t="n"/>
    </row>
    <row r="174">
      <c r="A174" s="12">
        <f>A173+1</f>
        <v/>
      </c>
      <c r="B174" s="12">
        <f>INT((A174-1)/$E$4)+1</f>
        <v/>
      </c>
      <c r="C174" s="12">
        <f>MOD(A174-1,$E$4)+1</f>
        <v/>
      </c>
      <c r="D174" s="14">
        <f>MATCH(C174,'البيانات'!$B$2:$B$17,0)</f>
        <v/>
      </c>
      <c r="E174" s="12">
        <f>INDEX('البيانات'!$C$2:$C$17,D174)</f>
        <v/>
      </c>
      <c r="F174" s="9" t="n"/>
      <c r="G174" s="15" t="n"/>
      <c r="H174" s="12">
        <f>IF(G174="","",IF(G174&gt;=0.5,1,0))</f>
        <v/>
      </c>
      <c r="I174" s="12">
        <f>IF(H174="","",IF(H174=E174,0,1))</f>
        <v/>
      </c>
      <c r="J174" s="16">
        <f>IF(G174="","",-(E174*LN(MAX(G174,0.000000001))+(1-E174)*LN(MAX(1-G174,0.000000001))))</f>
        <v/>
      </c>
      <c r="K174" s="15" t="n"/>
      <c r="L174" s="9" t="n"/>
      <c r="M174" s="14">
        <f>INDEX('البيانات'!$D$2:$AB$17,$D174,1)</f>
        <v/>
      </c>
      <c r="N174" s="14">
        <f>INDEX('البيانات'!$D$2:$AB$17,$D174,2)</f>
        <v/>
      </c>
      <c r="O174" s="14">
        <f>INDEX('البيانات'!$D$2:$AB$17,$D174,3)</f>
        <v/>
      </c>
      <c r="P174" s="14">
        <f>INDEX('البيانات'!$D$2:$AB$17,$D174,4)</f>
        <v/>
      </c>
      <c r="Q174" s="14">
        <f>INDEX('البيانات'!$D$2:$AB$17,$D174,5)</f>
        <v/>
      </c>
      <c r="R174" s="14">
        <f>INDEX('البيانات'!$D$2:$AB$17,$D174,6)</f>
        <v/>
      </c>
      <c r="S174" s="14">
        <f>INDEX('البيانات'!$D$2:$AB$17,$D174,7)</f>
        <v/>
      </c>
      <c r="T174" s="14">
        <f>INDEX('البيانات'!$D$2:$AB$17,$D174,8)</f>
        <v/>
      </c>
      <c r="U174" s="14">
        <f>INDEX('البيانات'!$D$2:$AB$17,$D174,9)</f>
        <v/>
      </c>
      <c r="V174" s="14">
        <f>INDEX('البيانات'!$D$2:$AB$17,$D174,10)</f>
        <v/>
      </c>
      <c r="W174" s="14">
        <f>INDEX('البيانات'!$D$2:$AB$17,$D174,11)</f>
        <v/>
      </c>
      <c r="X174" s="14">
        <f>INDEX('البيانات'!$D$2:$AB$17,$D174,12)</f>
        <v/>
      </c>
      <c r="Y174" s="14">
        <f>INDEX('البيانات'!$D$2:$AB$17,$D174,13)</f>
        <v/>
      </c>
      <c r="Z174" s="14">
        <f>INDEX('البيانات'!$D$2:$AB$17,$D174,14)</f>
        <v/>
      </c>
      <c r="AA174" s="14">
        <f>INDEX('البيانات'!$D$2:$AB$17,$D174,15)</f>
        <v/>
      </c>
      <c r="AB174" s="14">
        <f>INDEX('البيانات'!$D$2:$AB$17,$D174,16)</f>
        <v/>
      </c>
      <c r="AC174" s="14">
        <f>INDEX('البيانات'!$D$2:$AB$17,$D174,17)</f>
        <v/>
      </c>
      <c r="AD174" s="14">
        <f>INDEX('البيانات'!$D$2:$AB$17,$D174,18)</f>
        <v/>
      </c>
      <c r="AE174" s="14">
        <f>INDEX('البيانات'!$D$2:$AB$17,$D174,19)</f>
        <v/>
      </c>
      <c r="AF174" s="14">
        <f>INDEX('البيانات'!$D$2:$AB$17,$D174,20)</f>
        <v/>
      </c>
      <c r="AG174" s="14">
        <f>INDEX('البيانات'!$D$2:$AB$17,$D174,21)</f>
        <v/>
      </c>
      <c r="AH174" s="14">
        <f>INDEX('البيانات'!$D$2:$AB$17,$D174,22)</f>
        <v/>
      </c>
      <c r="AI174" s="14">
        <f>INDEX('البيانات'!$D$2:$AB$17,$D174,23)</f>
        <v/>
      </c>
      <c r="AJ174" s="14">
        <f>INDEX('البيانات'!$D$2:$AB$17,$D174,24)</f>
        <v/>
      </c>
      <c r="AK174" s="14">
        <f>INDEX('البيانات'!$D$2:$AB$17,$D174,25)</f>
        <v/>
      </c>
      <c r="AL174" s="9" t="n"/>
      <c r="AM174" s="9" t="n"/>
      <c r="AN174" s="9" t="n"/>
      <c r="AO174" s="9" t="n"/>
      <c r="AP174" s="9" t="n"/>
      <c r="AQ174" s="9" t="n"/>
      <c r="AR174" s="9" t="n"/>
      <c r="AS174" s="9" t="n"/>
      <c r="AT174" s="9" t="n"/>
      <c r="AU174" s="9" t="n"/>
      <c r="AV174" s="9" t="n"/>
      <c r="AW174" s="9" t="n"/>
      <c r="AX174" s="9" t="n"/>
      <c r="AY174" s="9" t="n"/>
      <c r="AZ174" s="9" t="n"/>
      <c r="BA174" s="9" t="n"/>
      <c r="BB174" s="9" t="n"/>
      <c r="BC174" s="9" t="n"/>
      <c r="BD174" s="9" t="n"/>
      <c r="BE174" s="9" t="n"/>
      <c r="BF174" s="9" t="n"/>
      <c r="BG174" s="9" t="n"/>
      <c r="BH174" s="9" t="n"/>
      <c r="BI174" s="9" t="n"/>
      <c r="BJ174" s="9" t="n"/>
    </row>
    <row r="175">
      <c r="A175" s="12">
        <f>A174+1</f>
        <v/>
      </c>
      <c r="B175" s="12">
        <f>INT((A175-1)/$E$4)+1</f>
        <v/>
      </c>
      <c r="C175" s="12">
        <f>MOD(A175-1,$E$4)+1</f>
        <v/>
      </c>
      <c r="D175" s="14">
        <f>MATCH(C175,'البيانات'!$B$2:$B$17,0)</f>
        <v/>
      </c>
      <c r="E175" s="12">
        <f>INDEX('البيانات'!$C$2:$C$17,D175)</f>
        <v/>
      </c>
      <c r="F175" s="9" t="n"/>
      <c r="G175" s="15" t="n"/>
      <c r="H175" s="12">
        <f>IF(G175="","",IF(G175&gt;=0.5,1,0))</f>
        <v/>
      </c>
      <c r="I175" s="12">
        <f>IF(H175="","",IF(H175=E175,0,1))</f>
        <v/>
      </c>
      <c r="J175" s="16">
        <f>IF(G175="","",-(E175*LN(MAX(G175,0.000000001))+(1-E175)*LN(MAX(1-G175,0.000000001))))</f>
        <v/>
      </c>
      <c r="K175" s="15" t="n"/>
      <c r="L175" s="9" t="n"/>
      <c r="M175" s="14">
        <f>INDEX('البيانات'!$D$2:$AB$17,$D175,1)</f>
        <v/>
      </c>
      <c r="N175" s="14">
        <f>INDEX('البيانات'!$D$2:$AB$17,$D175,2)</f>
        <v/>
      </c>
      <c r="O175" s="14">
        <f>INDEX('البيانات'!$D$2:$AB$17,$D175,3)</f>
        <v/>
      </c>
      <c r="P175" s="14">
        <f>INDEX('البيانات'!$D$2:$AB$17,$D175,4)</f>
        <v/>
      </c>
      <c r="Q175" s="14">
        <f>INDEX('البيانات'!$D$2:$AB$17,$D175,5)</f>
        <v/>
      </c>
      <c r="R175" s="14">
        <f>INDEX('البيانات'!$D$2:$AB$17,$D175,6)</f>
        <v/>
      </c>
      <c r="S175" s="14">
        <f>INDEX('البيانات'!$D$2:$AB$17,$D175,7)</f>
        <v/>
      </c>
      <c r="T175" s="14">
        <f>INDEX('البيانات'!$D$2:$AB$17,$D175,8)</f>
        <v/>
      </c>
      <c r="U175" s="14">
        <f>INDEX('البيانات'!$D$2:$AB$17,$D175,9)</f>
        <v/>
      </c>
      <c r="V175" s="14">
        <f>INDEX('البيانات'!$D$2:$AB$17,$D175,10)</f>
        <v/>
      </c>
      <c r="W175" s="14">
        <f>INDEX('البيانات'!$D$2:$AB$17,$D175,11)</f>
        <v/>
      </c>
      <c r="X175" s="14">
        <f>INDEX('البيانات'!$D$2:$AB$17,$D175,12)</f>
        <v/>
      </c>
      <c r="Y175" s="14">
        <f>INDEX('البيانات'!$D$2:$AB$17,$D175,13)</f>
        <v/>
      </c>
      <c r="Z175" s="14">
        <f>INDEX('البيانات'!$D$2:$AB$17,$D175,14)</f>
        <v/>
      </c>
      <c r="AA175" s="14">
        <f>INDEX('البيانات'!$D$2:$AB$17,$D175,15)</f>
        <v/>
      </c>
      <c r="AB175" s="14">
        <f>INDEX('البيانات'!$D$2:$AB$17,$D175,16)</f>
        <v/>
      </c>
      <c r="AC175" s="14">
        <f>INDEX('البيانات'!$D$2:$AB$17,$D175,17)</f>
        <v/>
      </c>
      <c r="AD175" s="14">
        <f>INDEX('البيانات'!$D$2:$AB$17,$D175,18)</f>
        <v/>
      </c>
      <c r="AE175" s="14">
        <f>INDEX('البيانات'!$D$2:$AB$17,$D175,19)</f>
        <v/>
      </c>
      <c r="AF175" s="14">
        <f>INDEX('البيانات'!$D$2:$AB$17,$D175,20)</f>
        <v/>
      </c>
      <c r="AG175" s="14">
        <f>INDEX('البيانات'!$D$2:$AB$17,$D175,21)</f>
        <v/>
      </c>
      <c r="AH175" s="14">
        <f>INDEX('البيانات'!$D$2:$AB$17,$D175,22)</f>
        <v/>
      </c>
      <c r="AI175" s="14">
        <f>INDEX('البيانات'!$D$2:$AB$17,$D175,23)</f>
        <v/>
      </c>
      <c r="AJ175" s="14">
        <f>INDEX('البيانات'!$D$2:$AB$17,$D175,24)</f>
        <v/>
      </c>
      <c r="AK175" s="14">
        <f>INDEX('البيانات'!$D$2:$AB$17,$D175,25)</f>
        <v/>
      </c>
      <c r="AL175" s="9" t="n"/>
      <c r="AM175" s="9" t="n"/>
      <c r="AN175" s="9" t="n"/>
      <c r="AO175" s="9" t="n"/>
      <c r="AP175" s="9" t="n"/>
      <c r="AQ175" s="9" t="n"/>
      <c r="AR175" s="9" t="n"/>
      <c r="AS175" s="9" t="n"/>
      <c r="AT175" s="9" t="n"/>
      <c r="AU175" s="9" t="n"/>
      <c r="AV175" s="9" t="n"/>
      <c r="AW175" s="9" t="n"/>
      <c r="AX175" s="9" t="n"/>
      <c r="AY175" s="9" t="n"/>
      <c r="AZ175" s="9" t="n"/>
      <c r="BA175" s="9" t="n"/>
      <c r="BB175" s="9" t="n"/>
      <c r="BC175" s="9" t="n"/>
      <c r="BD175" s="9" t="n"/>
      <c r="BE175" s="9" t="n"/>
      <c r="BF175" s="9" t="n"/>
      <c r="BG175" s="9" t="n"/>
      <c r="BH175" s="9" t="n"/>
      <c r="BI175" s="9" t="n"/>
      <c r="BJ175" s="9" t="n"/>
    </row>
    <row r="176">
      <c r="A176" s="12">
        <f>A175+1</f>
        <v/>
      </c>
      <c r="B176" s="12">
        <f>INT((A176-1)/$E$4)+1</f>
        <v/>
      </c>
      <c r="C176" s="12">
        <f>MOD(A176-1,$E$4)+1</f>
        <v/>
      </c>
      <c r="D176" s="14">
        <f>MATCH(C176,'البيانات'!$B$2:$B$17,0)</f>
        <v/>
      </c>
      <c r="E176" s="12">
        <f>INDEX('البيانات'!$C$2:$C$17,D176)</f>
        <v/>
      </c>
      <c r="F176" s="9" t="n"/>
      <c r="G176" s="15" t="n"/>
      <c r="H176" s="12">
        <f>IF(G176="","",IF(G176&gt;=0.5,1,0))</f>
        <v/>
      </c>
      <c r="I176" s="12">
        <f>IF(H176="","",IF(H176=E176,0,1))</f>
        <v/>
      </c>
      <c r="J176" s="16">
        <f>IF(G176="","",-(E176*LN(MAX(G176,0.000000001))+(1-E176)*LN(MAX(1-G176,0.000000001))))</f>
        <v/>
      </c>
      <c r="K176" s="15" t="n"/>
      <c r="L176" s="9" t="n"/>
      <c r="M176" s="14">
        <f>INDEX('البيانات'!$D$2:$AB$17,$D176,1)</f>
        <v/>
      </c>
      <c r="N176" s="14">
        <f>INDEX('البيانات'!$D$2:$AB$17,$D176,2)</f>
        <v/>
      </c>
      <c r="O176" s="14">
        <f>INDEX('البيانات'!$D$2:$AB$17,$D176,3)</f>
        <v/>
      </c>
      <c r="P176" s="14">
        <f>INDEX('البيانات'!$D$2:$AB$17,$D176,4)</f>
        <v/>
      </c>
      <c r="Q176" s="14">
        <f>INDEX('البيانات'!$D$2:$AB$17,$D176,5)</f>
        <v/>
      </c>
      <c r="R176" s="14">
        <f>INDEX('البيانات'!$D$2:$AB$17,$D176,6)</f>
        <v/>
      </c>
      <c r="S176" s="14">
        <f>INDEX('البيانات'!$D$2:$AB$17,$D176,7)</f>
        <v/>
      </c>
      <c r="T176" s="14">
        <f>INDEX('البيانات'!$D$2:$AB$17,$D176,8)</f>
        <v/>
      </c>
      <c r="U176" s="14">
        <f>INDEX('البيانات'!$D$2:$AB$17,$D176,9)</f>
        <v/>
      </c>
      <c r="V176" s="14">
        <f>INDEX('البيانات'!$D$2:$AB$17,$D176,10)</f>
        <v/>
      </c>
      <c r="W176" s="14">
        <f>INDEX('البيانات'!$D$2:$AB$17,$D176,11)</f>
        <v/>
      </c>
      <c r="X176" s="14">
        <f>INDEX('البيانات'!$D$2:$AB$17,$D176,12)</f>
        <v/>
      </c>
      <c r="Y176" s="14">
        <f>INDEX('البيانات'!$D$2:$AB$17,$D176,13)</f>
        <v/>
      </c>
      <c r="Z176" s="14">
        <f>INDEX('البيانات'!$D$2:$AB$17,$D176,14)</f>
        <v/>
      </c>
      <c r="AA176" s="14">
        <f>INDEX('البيانات'!$D$2:$AB$17,$D176,15)</f>
        <v/>
      </c>
      <c r="AB176" s="14">
        <f>INDEX('البيانات'!$D$2:$AB$17,$D176,16)</f>
        <v/>
      </c>
      <c r="AC176" s="14">
        <f>INDEX('البيانات'!$D$2:$AB$17,$D176,17)</f>
        <v/>
      </c>
      <c r="AD176" s="14">
        <f>INDEX('البيانات'!$D$2:$AB$17,$D176,18)</f>
        <v/>
      </c>
      <c r="AE176" s="14">
        <f>INDEX('البيانات'!$D$2:$AB$17,$D176,19)</f>
        <v/>
      </c>
      <c r="AF176" s="14">
        <f>INDEX('البيانات'!$D$2:$AB$17,$D176,20)</f>
        <v/>
      </c>
      <c r="AG176" s="14">
        <f>INDEX('البيانات'!$D$2:$AB$17,$D176,21)</f>
        <v/>
      </c>
      <c r="AH176" s="14">
        <f>INDEX('البيانات'!$D$2:$AB$17,$D176,22)</f>
        <v/>
      </c>
      <c r="AI176" s="14">
        <f>INDEX('البيانات'!$D$2:$AB$17,$D176,23)</f>
        <v/>
      </c>
      <c r="AJ176" s="14">
        <f>INDEX('البيانات'!$D$2:$AB$17,$D176,24)</f>
        <v/>
      </c>
      <c r="AK176" s="14">
        <f>INDEX('البيانات'!$D$2:$AB$17,$D176,25)</f>
        <v/>
      </c>
      <c r="AL176" s="9" t="n"/>
      <c r="AM176" s="9" t="n"/>
      <c r="AN176" s="9" t="n"/>
      <c r="AO176" s="9" t="n"/>
      <c r="AP176" s="9" t="n"/>
      <c r="AQ176" s="9" t="n"/>
      <c r="AR176" s="9" t="n"/>
      <c r="AS176" s="9" t="n"/>
      <c r="AT176" s="9" t="n"/>
      <c r="AU176" s="9" t="n"/>
      <c r="AV176" s="9" t="n"/>
      <c r="AW176" s="9" t="n"/>
      <c r="AX176" s="9" t="n"/>
      <c r="AY176" s="9" t="n"/>
      <c r="AZ176" s="9" t="n"/>
      <c r="BA176" s="9" t="n"/>
      <c r="BB176" s="9" t="n"/>
      <c r="BC176" s="9" t="n"/>
      <c r="BD176" s="9" t="n"/>
      <c r="BE176" s="9" t="n"/>
      <c r="BF176" s="9" t="n"/>
      <c r="BG176" s="9" t="n"/>
      <c r="BH176" s="9" t="n"/>
      <c r="BI176" s="9" t="n"/>
      <c r="BJ176" s="9" t="n"/>
    </row>
    <row r="177">
      <c r="A177" s="12">
        <f>A176+1</f>
        <v/>
      </c>
      <c r="B177" s="12">
        <f>INT((A177-1)/$E$4)+1</f>
        <v/>
      </c>
      <c r="C177" s="12">
        <f>MOD(A177-1,$E$4)+1</f>
        <v/>
      </c>
      <c r="D177" s="14">
        <f>MATCH(C177,'البيانات'!$B$2:$B$17,0)</f>
        <v/>
      </c>
      <c r="E177" s="12">
        <f>INDEX('البيانات'!$C$2:$C$17,D177)</f>
        <v/>
      </c>
      <c r="F177" s="9" t="n"/>
      <c r="G177" s="15" t="n"/>
      <c r="H177" s="12">
        <f>IF(G177="","",IF(G177&gt;=0.5,1,0))</f>
        <v/>
      </c>
      <c r="I177" s="12">
        <f>IF(H177="","",IF(H177=E177,0,1))</f>
        <v/>
      </c>
      <c r="J177" s="16">
        <f>IF(G177="","",-(E177*LN(MAX(G177,0.000000001))+(1-E177)*LN(MAX(1-G177,0.000000001))))</f>
        <v/>
      </c>
      <c r="K177" s="15" t="n"/>
      <c r="L177" s="9" t="n"/>
      <c r="M177" s="14">
        <f>INDEX('البيانات'!$D$2:$AB$17,$D177,1)</f>
        <v/>
      </c>
      <c r="N177" s="14">
        <f>INDEX('البيانات'!$D$2:$AB$17,$D177,2)</f>
        <v/>
      </c>
      <c r="O177" s="14">
        <f>INDEX('البيانات'!$D$2:$AB$17,$D177,3)</f>
        <v/>
      </c>
      <c r="P177" s="14">
        <f>INDEX('البيانات'!$D$2:$AB$17,$D177,4)</f>
        <v/>
      </c>
      <c r="Q177" s="14">
        <f>INDEX('البيانات'!$D$2:$AB$17,$D177,5)</f>
        <v/>
      </c>
      <c r="R177" s="14">
        <f>INDEX('البيانات'!$D$2:$AB$17,$D177,6)</f>
        <v/>
      </c>
      <c r="S177" s="14">
        <f>INDEX('البيانات'!$D$2:$AB$17,$D177,7)</f>
        <v/>
      </c>
      <c r="T177" s="14">
        <f>INDEX('البيانات'!$D$2:$AB$17,$D177,8)</f>
        <v/>
      </c>
      <c r="U177" s="14">
        <f>INDEX('البيانات'!$D$2:$AB$17,$D177,9)</f>
        <v/>
      </c>
      <c r="V177" s="14">
        <f>INDEX('البيانات'!$D$2:$AB$17,$D177,10)</f>
        <v/>
      </c>
      <c r="W177" s="14">
        <f>INDEX('البيانات'!$D$2:$AB$17,$D177,11)</f>
        <v/>
      </c>
      <c r="X177" s="14">
        <f>INDEX('البيانات'!$D$2:$AB$17,$D177,12)</f>
        <v/>
      </c>
      <c r="Y177" s="14">
        <f>INDEX('البيانات'!$D$2:$AB$17,$D177,13)</f>
        <v/>
      </c>
      <c r="Z177" s="14">
        <f>INDEX('البيانات'!$D$2:$AB$17,$D177,14)</f>
        <v/>
      </c>
      <c r="AA177" s="14">
        <f>INDEX('البيانات'!$D$2:$AB$17,$D177,15)</f>
        <v/>
      </c>
      <c r="AB177" s="14">
        <f>INDEX('البيانات'!$D$2:$AB$17,$D177,16)</f>
        <v/>
      </c>
      <c r="AC177" s="14">
        <f>INDEX('البيانات'!$D$2:$AB$17,$D177,17)</f>
        <v/>
      </c>
      <c r="AD177" s="14">
        <f>INDEX('البيانات'!$D$2:$AB$17,$D177,18)</f>
        <v/>
      </c>
      <c r="AE177" s="14">
        <f>INDEX('البيانات'!$D$2:$AB$17,$D177,19)</f>
        <v/>
      </c>
      <c r="AF177" s="14">
        <f>INDEX('البيانات'!$D$2:$AB$17,$D177,20)</f>
        <v/>
      </c>
      <c r="AG177" s="14">
        <f>INDEX('البيانات'!$D$2:$AB$17,$D177,21)</f>
        <v/>
      </c>
      <c r="AH177" s="14">
        <f>INDEX('البيانات'!$D$2:$AB$17,$D177,22)</f>
        <v/>
      </c>
      <c r="AI177" s="14">
        <f>INDEX('البيانات'!$D$2:$AB$17,$D177,23)</f>
        <v/>
      </c>
      <c r="AJ177" s="14">
        <f>INDEX('البيانات'!$D$2:$AB$17,$D177,24)</f>
        <v/>
      </c>
      <c r="AK177" s="14">
        <f>INDEX('البيانات'!$D$2:$AB$17,$D177,25)</f>
        <v/>
      </c>
      <c r="AL177" s="9" t="n"/>
      <c r="AM177" s="9" t="n"/>
      <c r="AN177" s="9" t="n"/>
      <c r="AO177" s="9" t="n"/>
      <c r="AP177" s="9" t="n"/>
      <c r="AQ177" s="9" t="n"/>
      <c r="AR177" s="9" t="n"/>
      <c r="AS177" s="9" t="n"/>
      <c r="AT177" s="9" t="n"/>
      <c r="AU177" s="9" t="n"/>
      <c r="AV177" s="9" t="n"/>
      <c r="AW177" s="9" t="n"/>
      <c r="AX177" s="9" t="n"/>
      <c r="AY177" s="9" t="n"/>
      <c r="AZ177" s="9" t="n"/>
      <c r="BA177" s="9" t="n"/>
      <c r="BB177" s="9" t="n"/>
      <c r="BC177" s="9" t="n"/>
      <c r="BD177" s="9" t="n"/>
      <c r="BE177" s="9" t="n"/>
      <c r="BF177" s="9" t="n"/>
      <c r="BG177" s="9" t="n"/>
      <c r="BH177" s="9" t="n"/>
      <c r="BI177" s="9" t="n"/>
      <c r="BJ177" s="9" t="n"/>
    </row>
    <row r="178">
      <c r="A178" s="12">
        <f>A177+1</f>
        <v/>
      </c>
      <c r="B178" s="12">
        <f>INT((A178-1)/$E$4)+1</f>
        <v/>
      </c>
      <c r="C178" s="12">
        <f>MOD(A178-1,$E$4)+1</f>
        <v/>
      </c>
      <c r="D178" s="14">
        <f>MATCH(C178,'البيانات'!$B$2:$B$17,0)</f>
        <v/>
      </c>
      <c r="E178" s="12">
        <f>INDEX('البيانات'!$C$2:$C$17,D178)</f>
        <v/>
      </c>
      <c r="F178" s="9" t="n"/>
      <c r="G178" s="15" t="n"/>
      <c r="H178" s="12">
        <f>IF(G178="","",IF(G178&gt;=0.5,1,0))</f>
        <v/>
      </c>
      <c r="I178" s="12">
        <f>IF(H178="","",IF(H178=E178,0,1))</f>
        <v/>
      </c>
      <c r="J178" s="16">
        <f>IF(G178="","",-(E178*LN(MAX(G178,0.000000001))+(1-E178)*LN(MAX(1-G178,0.000000001))))</f>
        <v/>
      </c>
      <c r="K178" s="15" t="n"/>
      <c r="L178" s="9" t="n"/>
      <c r="M178" s="14">
        <f>INDEX('البيانات'!$D$2:$AB$17,$D178,1)</f>
        <v/>
      </c>
      <c r="N178" s="14">
        <f>INDEX('البيانات'!$D$2:$AB$17,$D178,2)</f>
        <v/>
      </c>
      <c r="O178" s="14">
        <f>INDEX('البيانات'!$D$2:$AB$17,$D178,3)</f>
        <v/>
      </c>
      <c r="P178" s="14">
        <f>INDEX('البيانات'!$D$2:$AB$17,$D178,4)</f>
        <v/>
      </c>
      <c r="Q178" s="14">
        <f>INDEX('البيانات'!$D$2:$AB$17,$D178,5)</f>
        <v/>
      </c>
      <c r="R178" s="14">
        <f>INDEX('البيانات'!$D$2:$AB$17,$D178,6)</f>
        <v/>
      </c>
      <c r="S178" s="14">
        <f>INDEX('البيانات'!$D$2:$AB$17,$D178,7)</f>
        <v/>
      </c>
      <c r="T178" s="14">
        <f>INDEX('البيانات'!$D$2:$AB$17,$D178,8)</f>
        <v/>
      </c>
      <c r="U178" s="14">
        <f>INDEX('البيانات'!$D$2:$AB$17,$D178,9)</f>
        <v/>
      </c>
      <c r="V178" s="14">
        <f>INDEX('البيانات'!$D$2:$AB$17,$D178,10)</f>
        <v/>
      </c>
      <c r="W178" s="14">
        <f>INDEX('البيانات'!$D$2:$AB$17,$D178,11)</f>
        <v/>
      </c>
      <c r="X178" s="14">
        <f>INDEX('البيانات'!$D$2:$AB$17,$D178,12)</f>
        <v/>
      </c>
      <c r="Y178" s="14">
        <f>INDEX('البيانات'!$D$2:$AB$17,$D178,13)</f>
        <v/>
      </c>
      <c r="Z178" s="14">
        <f>INDEX('البيانات'!$D$2:$AB$17,$D178,14)</f>
        <v/>
      </c>
      <c r="AA178" s="14">
        <f>INDEX('البيانات'!$D$2:$AB$17,$D178,15)</f>
        <v/>
      </c>
      <c r="AB178" s="14">
        <f>INDEX('البيانات'!$D$2:$AB$17,$D178,16)</f>
        <v/>
      </c>
      <c r="AC178" s="14">
        <f>INDEX('البيانات'!$D$2:$AB$17,$D178,17)</f>
        <v/>
      </c>
      <c r="AD178" s="14">
        <f>INDEX('البيانات'!$D$2:$AB$17,$D178,18)</f>
        <v/>
      </c>
      <c r="AE178" s="14">
        <f>INDEX('البيانات'!$D$2:$AB$17,$D178,19)</f>
        <v/>
      </c>
      <c r="AF178" s="14">
        <f>INDEX('البيانات'!$D$2:$AB$17,$D178,20)</f>
        <v/>
      </c>
      <c r="AG178" s="14">
        <f>INDEX('البيانات'!$D$2:$AB$17,$D178,21)</f>
        <v/>
      </c>
      <c r="AH178" s="14">
        <f>INDEX('البيانات'!$D$2:$AB$17,$D178,22)</f>
        <v/>
      </c>
      <c r="AI178" s="14">
        <f>INDEX('البيانات'!$D$2:$AB$17,$D178,23)</f>
        <v/>
      </c>
      <c r="AJ178" s="14">
        <f>INDEX('البيانات'!$D$2:$AB$17,$D178,24)</f>
        <v/>
      </c>
      <c r="AK178" s="14">
        <f>INDEX('البيانات'!$D$2:$AB$17,$D178,25)</f>
        <v/>
      </c>
      <c r="AL178" s="9" t="n"/>
      <c r="AM178" s="9" t="n"/>
      <c r="AN178" s="9" t="n"/>
      <c r="AO178" s="9" t="n"/>
      <c r="AP178" s="9" t="n"/>
      <c r="AQ178" s="9" t="n"/>
      <c r="AR178" s="9" t="n"/>
      <c r="AS178" s="9" t="n"/>
      <c r="AT178" s="9" t="n"/>
      <c r="AU178" s="9" t="n"/>
      <c r="AV178" s="9" t="n"/>
      <c r="AW178" s="9" t="n"/>
      <c r="AX178" s="9" t="n"/>
      <c r="AY178" s="9" t="n"/>
      <c r="AZ178" s="9" t="n"/>
      <c r="BA178" s="9" t="n"/>
      <c r="BB178" s="9" t="n"/>
      <c r="BC178" s="9" t="n"/>
      <c r="BD178" s="9" t="n"/>
      <c r="BE178" s="9" t="n"/>
      <c r="BF178" s="9" t="n"/>
      <c r="BG178" s="9" t="n"/>
      <c r="BH178" s="9" t="n"/>
      <c r="BI178" s="9" t="n"/>
      <c r="BJ178" s="9" t="n"/>
    </row>
    <row r="179">
      <c r="A179" s="12">
        <f>A178+1</f>
        <v/>
      </c>
      <c r="B179" s="12">
        <f>INT((A179-1)/$E$4)+1</f>
        <v/>
      </c>
      <c r="C179" s="12">
        <f>MOD(A179-1,$E$4)+1</f>
        <v/>
      </c>
      <c r="D179" s="14">
        <f>MATCH(C179,'البيانات'!$B$2:$B$17,0)</f>
        <v/>
      </c>
      <c r="E179" s="12">
        <f>INDEX('البيانات'!$C$2:$C$17,D179)</f>
        <v/>
      </c>
      <c r="F179" s="9" t="n"/>
      <c r="G179" s="15" t="n"/>
      <c r="H179" s="12">
        <f>IF(G179="","",IF(G179&gt;=0.5,1,0))</f>
        <v/>
      </c>
      <c r="I179" s="12">
        <f>IF(H179="","",IF(H179=E179,0,1))</f>
        <v/>
      </c>
      <c r="J179" s="16">
        <f>IF(G179="","",-(E179*LN(MAX(G179,0.000000001))+(1-E179)*LN(MAX(1-G179,0.000000001))))</f>
        <v/>
      </c>
      <c r="K179" s="15" t="n"/>
      <c r="L179" s="9" t="n"/>
      <c r="M179" s="14">
        <f>INDEX('البيانات'!$D$2:$AB$17,$D179,1)</f>
        <v/>
      </c>
      <c r="N179" s="14">
        <f>INDEX('البيانات'!$D$2:$AB$17,$D179,2)</f>
        <v/>
      </c>
      <c r="O179" s="14">
        <f>INDEX('البيانات'!$D$2:$AB$17,$D179,3)</f>
        <v/>
      </c>
      <c r="P179" s="14">
        <f>INDEX('البيانات'!$D$2:$AB$17,$D179,4)</f>
        <v/>
      </c>
      <c r="Q179" s="14">
        <f>INDEX('البيانات'!$D$2:$AB$17,$D179,5)</f>
        <v/>
      </c>
      <c r="R179" s="14">
        <f>INDEX('البيانات'!$D$2:$AB$17,$D179,6)</f>
        <v/>
      </c>
      <c r="S179" s="14">
        <f>INDEX('البيانات'!$D$2:$AB$17,$D179,7)</f>
        <v/>
      </c>
      <c r="T179" s="14">
        <f>INDEX('البيانات'!$D$2:$AB$17,$D179,8)</f>
        <v/>
      </c>
      <c r="U179" s="14">
        <f>INDEX('البيانات'!$D$2:$AB$17,$D179,9)</f>
        <v/>
      </c>
      <c r="V179" s="14">
        <f>INDEX('البيانات'!$D$2:$AB$17,$D179,10)</f>
        <v/>
      </c>
      <c r="W179" s="14">
        <f>INDEX('البيانات'!$D$2:$AB$17,$D179,11)</f>
        <v/>
      </c>
      <c r="X179" s="14">
        <f>INDEX('البيانات'!$D$2:$AB$17,$D179,12)</f>
        <v/>
      </c>
      <c r="Y179" s="14">
        <f>INDEX('البيانات'!$D$2:$AB$17,$D179,13)</f>
        <v/>
      </c>
      <c r="Z179" s="14">
        <f>INDEX('البيانات'!$D$2:$AB$17,$D179,14)</f>
        <v/>
      </c>
      <c r="AA179" s="14">
        <f>INDEX('البيانات'!$D$2:$AB$17,$D179,15)</f>
        <v/>
      </c>
      <c r="AB179" s="14">
        <f>INDEX('البيانات'!$D$2:$AB$17,$D179,16)</f>
        <v/>
      </c>
      <c r="AC179" s="14">
        <f>INDEX('البيانات'!$D$2:$AB$17,$D179,17)</f>
        <v/>
      </c>
      <c r="AD179" s="14">
        <f>INDEX('البيانات'!$D$2:$AB$17,$D179,18)</f>
        <v/>
      </c>
      <c r="AE179" s="14">
        <f>INDEX('البيانات'!$D$2:$AB$17,$D179,19)</f>
        <v/>
      </c>
      <c r="AF179" s="14">
        <f>INDEX('البيانات'!$D$2:$AB$17,$D179,20)</f>
        <v/>
      </c>
      <c r="AG179" s="14">
        <f>INDEX('البيانات'!$D$2:$AB$17,$D179,21)</f>
        <v/>
      </c>
      <c r="AH179" s="14">
        <f>INDEX('البيانات'!$D$2:$AB$17,$D179,22)</f>
        <v/>
      </c>
      <c r="AI179" s="14">
        <f>INDEX('البيانات'!$D$2:$AB$17,$D179,23)</f>
        <v/>
      </c>
      <c r="AJ179" s="14">
        <f>INDEX('البيانات'!$D$2:$AB$17,$D179,24)</f>
        <v/>
      </c>
      <c r="AK179" s="14">
        <f>INDEX('البيانات'!$D$2:$AB$17,$D179,25)</f>
        <v/>
      </c>
      <c r="AL179" s="9" t="n"/>
      <c r="AM179" s="9" t="n"/>
      <c r="AN179" s="9" t="n"/>
      <c r="AO179" s="9" t="n"/>
      <c r="AP179" s="9" t="n"/>
      <c r="AQ179" s="9" t="n"/>
      <c r="AR179" s="9" t="n"/>
      <c r="AS179" s="9" t="n"/>
      <c r="AT179" s="9" t="n"/>
      <c r="AU179" s="9" t="n"/>
      <c r="AV179" s="9" t="n"/>
      <c r="AW179" s="9" t="n"/>
      <c r="AX179" s="9" t="n"/>
      <c r="AY179" s="9" t="n"/>
      <c r="AZ179" s="9" t="n"/>
      <c r="BA179" s="9" t="n"/>
      <c r="BB179" s="9" t="n"/>
      <c r="BC179" s="9" t="n"/>
      <c r="BD179" s="9" t="n"/>
      <c r="BE179" s="9" t="n"/>
      <c r="BF179" s="9" t="n"/>
      <c r="BG179" s="9" t="n"/>
      <c r="BH179" s="9" t="n"/>
      <c r="BI179" s="9" t="n"/>
      <c r="BJ179" s="9" t="n"/>
    </row>
    <row r="180">
      <c r="A180" s="12">
        <f>A179+1</f>
        <v/>
      </c>
      <c r="B180" s="12">
        <f>INT((A180-1)/$E$4)+1</f>
        <v/>
      </c>
      <c r="C180" s="12">
        <f>MOD(A180-1,$E$4)+1</f>
        <v/>
      </c>
      <c r="D180" s="14">
        <f>MATCH(C180,'البيانات'!$B$2:$B$17,0)</f>
        <v/>
      </c>
      <c r="E180" s="12">
        <f>INDEX('البيانات'!$C$2:$C$17,D180)</f>
        <v/>
      </c>
      <c r="F180" s="9" t="n"/>
      <c r="G180" s="15" t="n"/>
      <c r="H180" s="12">
        <f>IF(G180="","",IF(G180&gt;=0.5,1,0))</f>
        <v/>
      </c>
      <c r="I180" s="12">
        <f>IF(H180="","",IF(H180=E180,0,1))</f>
        <v/>
      </c>
      <c r="J180" s="16">
        <f>IF(G180="","",-(E180*LN(MAX(G180,0.000000001))+(1-E180)*LN(MAX(1-G180,0.000000001))))</f>
        <v/>
      </c>
      <c r="K180" s="15" t="n"/>
      <c r="L180" s="9" t="n"/>
      <c r="M180" s="14">
        <f>INDEX('البيانات'!$D$2:$AB$17,$D180,1)</f>
        <v/>
      </c>
      <c r="N180" s="14">
        <f>INDEX('البيانات'!$D$2:$AB$17,$D180,2)</f>
        <v/>
      </c>
      <c r="O180" s="14">
        <f>INDEX('البيانات'!$D$2:$AB$17,$D180,3)</f>
        <v/>
      </c>
      <c r="P180" s="14">
        <f>INDEX('البيانات'!$D$2:$AB$17,$D180,4)</f>
        <v/>
      </c>
      <c r="Q180" s="14">
        <f>INDEX('البيانات'!$D$2:$AB$17,$D180,5)</f>
        <v/>
      </c>
      <c r="R180" s="14">
        <f>INDEX('البيانات'!$D$2:$AB$17,$D180,6)</f>
        <v/>
      </c>
      <c r="S180" s="14">
        <f>INDEX('البيانات'!$D$2:$AB$17,$D180,7)</f>
        <v/>
      </c>
      <c r="T180" s="14">
        <f>INDEX('البيانات'!$D$2:$AB$17,$D180,8)</f>
        <v/>
      </c>
      <c r="U180" s="14">
        <f>INDEX('البيانات'!$D$2:$AB$17,$D180,9)</f>
        <v/>
      </c>
      <c r="V180" s="14">
        <f>INDEX('البيانات'!$D$2:$AB$17,$D180,10)</f>
        <v/>
      </c>
      <c r="W180" s="14">
        <f>INDEX('البيانات'!$D$2:$AB$17,$D180,11)</f>
        <v/>
      </c>
      <c r="X180" s="14">
        <f>INDEX('البيانات'!$D$2:$AB$17,$D180,12)</f>
        <v/>
      </c>
      <c r="Y180" s="14">
        <f>INDEX('البيانات'!$D$2:$AB$17,$D180,13)</f>
        <v/>
      </c>
      <c r="Z180" s="14">
        <f>INDEX('البيانات'!$D$2:$AB$17,$D180,14)</f>
        <v/>
      </c>
      <c r="AA180" s="14">
        <f>INDEX('البيانات'!$D$2:$AB$17,$D180,15)</f>
        <v/>
      </c>
      <c r="AB180" s="14">
        <f>INDEX('البيانات'!$D$2:$AB$17,$D180,16)</f>
        <v/>
      </c>
      <c r="AC180" s="14">
        <f>INDEX('البيانات'!$D$2:$AB$17,$D180,17)</f>
        <v/>
      </c>
      <c r="AD180" s="14">
        <f>INDEX('البيانات'!$D$2:$AB$17,$D180,18)</f>
        <v/>
      </c>
      <c r="AE180" s="14">
        <f>INDEX('البيانات'!$D$2:$AB$17,$D180,19)</f>
        <v/>
      </c>
      <c r="AF180" s="14">
        <f>INDEX('البيانات'!$D$2:$AB$17,$D180,20)</f>
        <v/>
      </c>
      <c r="AG180" s="14">
        <f>INDEX('البيانات'!$D$2:$AB$17,$D180,21)</f>
        <v/>
      </c>
      <c r="AH180" s="14">
        <f>INDEX('البيانات'!$D$2:$AB$17,$D180,22)</f>
        <v/>
      </c>
      <c r="AI180" s="14">
        <f>INDEX('البيانات'!$D$2:$AB$17,$D180,23)</f>
        <v/>
      </c>
      <c r="AJ180" s="14">
        <f>INDEX('البيانات'!$D$2:$AB$17,$D180,24)</f>
        <v/>
      </c>
      <c r="AK180" s="14">
        <f>INDEX('البيانات'!$D$2:$AB$17,$D180,25)</f>
        <v/>
      </c>
      <c r="AL180" s="9" t="n"/>
      <c r="AM180" s="9" t="n"/>
      <c r="AN180" s="9" t="n"/>
      <c r="AO180" s="9" t="n"/>
      <c r="AP180" s="9" t="n"/>
      <c r="AQ180" s="9" t="n"/>
      <c r="AR180" s="9" t="n"/>
      <c r="AS180" s="9" t="n"/>
      <c r="AT180" s="9" t="n"/>
      <c r="AU180" s="9" t="n"/>
      <c r="AV180" s="9" t="n"/>
      <c r="AW180" s="9" t="n"/>
      <c r="AX180" s="9" t="n"/>
      <c r="AY180" s="9" t="n"/>
      <c r="AZ180" s="9" t="n"/>
      <c r="BA180" s="9" t="n"/>
      <c r="BB180" s="9" t="n"/>
      <c r="BC180" s="9" t="n"/>
      <c r="BD180" s="9" t="n"/>
      <c r="BE180" s="9" t="n"/>
      <c r="BF180" s="9" t="n"/>
      <c r="BG180" s="9" t="n"/>
      <c r="BH180" s="9" t="n"/>
      <c r="BI180" s="9" t="n"/>
      <c r="BJ180" s="9" t="n"/>
    </row>
    <row r="181">
      <c r="A181" s="12">
        <f>A180+1</f>
        <v/>
      </c>
      <c r="B181" s="12">
        <f>INT((A181-1)/$E$4)+1</f>
        <v/>
      </c>
      <c r="C181" s="12">
        <f>MOD(A181-1,$E$4)+1</f>
        <v/>
      </c>
      <c r="D181" s="14">
        <f>MATCH(C181,'البيانات'!$B$2:$B$17,0)</f>
        <v/>
      </c>
      <c r="E181" s="12">
        <f>INDEX('البيانات'!$C$2:$C$17,D181)</f>
        <v/>
      </c>
      <c r="F181" s="9" t="n"/>
      <c r="G181" s="15" t="n"/>
      <c r="H181" s="12">
        <f>IF(G181="","",IF(G181&gt;=0.5,1,0))</f>
        <v/>
      </c>
      <c r="I181" s="12">
        <f>IF(H181="","",IF(H181=E181,0,1))</f>
        <v/>
      </c>
      <c r="J181" s="16">
        <f>IF(G181="","",-(E181*LN(MAX(G181,0.000000001))+(1-E181)*LN(MAX(1-G181,0.000000001))))</f>
        <v/>
      </c>
      <c r="K181" s="15" t="n"/>
      <c r="L181" s="9" t="n"/>
      <c r="M181" s="14">
        <f>INDEX('البيانات'!$D$2:$AB$17,$D181,1)</f>
        <v/>
      </c>
      <c r="N181" s="14">
        <f>INDEX('البيانات'!$D$2:$AB$17,$D181,2)</f>
        <v/>
      </c>
      <c r="O181" s="14">
        <f>INDEX('البيانات'!$D$2:$AB$17,$D181,3)</f>
        <v/>
      </c>
      <c r="P181" s="14">
        <f>INDEX('البيانات'!$D$2:$AB$17,$D181,4)</f>
        <v/>
      </c>
      <c r="Q181" s="14">
        <f>INDEX('البيانات'!$D$2:$AB$17,$D181,5)</f>
        <v/>
      </c>
      <c r="R181" s="14">
        <f>INDEX('البيانات'!$D$2:$AB$17,$D181,6)</f>
        <v/>
      </c>
      <c r="S181" s="14">
        <f>INDEX('البيانات'!$D$2:$AB$17,$D181,7)</f>
        <v/>
      </c>
      <c r="T181" s="14">
        <f>INDEX('البيانات'!$D$2:$AB$17,$D181,8)</f>
        <v/>
      </c>
      <c r="U181" s="14">
        <f>INDEX('البيانات'!$D$2:$AB$17,$D181,9)</f>
        <v/>
      </c>
      <c r="V181" s="14">
        <f>INDEX('البيانات'!$D$2:$AB$17,$D181,10)</f>
        <v/>
      </c>
      <c r="W181" s="14">
        <f>INDEX('البيانات'!$D$2:$AB$17,$D181,11)</f>
        <v/>
      </c>
      <c r="X181" s="14">
        <f>INDEX('البيانات'!$D$2:$AB$17,$D181,12)</f>
        <v/>
      </c>
      <c r="Y181" s="14">
        <f>INDEX('البيانات'!$D$2:$AB$17,$D181,13)</f>
        <v/>
      </c>
      <c r="Z181" s="14">
        <f>INDEX('البيانات'!$D$2:$AB$17,$D181,14)</f>
        <v/>
      </c>
      <c r="AA181" s="14">
        <f>INDEX('البيانات'!$D$2:$AB$17,$D181,15)</f>
        <v/>
      </c>
      <c r="AB181" s="14">
        <f>INDEX('البيانات'!$D$2:$AB$17,$D181,16)</f>
        <v/>
      </c>
      <c r="AC181" s="14">
        <f>INDEX('البيانات'!$D$2:$AB$17,$D181,17)</f>
        <v/>
      </c>
      <c r="AD181" s="14">
        <f>INDEX('البيانات'!$D$2:$AB$17,$D181,18)</f>
        <v/>
      </c>
      <c r="AE181" s="14">
        <f>INDEX('البيانات'!$D$2:$AB$17,$D181,19)</f>
        <v/>
      </c>
      <c r="AF181" s="14">
        <f>INDEX('البيانات'!$D$2:$AB$17,$D181,20)</f>
        <v/>
      </c>
      <c r="AG181" s="14">
        <f>INDEX('البيانات'!$D$2:$AB$17,$D181,21)</f>
        <v/>
      </c>
      <c r="AH181" s="14">
        <f>INDEX('البيانات'!$D$2:$AB$17,$D181,22)</f>
        <v/>
      </c>
      <c r="AI181" s="14">
        <f>INDEX('البيانات'!$D$2:$AB$17,$D181,23)</f>
        <v/>
      </c>
      <c r="AJ181" s="14">
        <f>INDEX('البيانات'!$D$2:$AB$17,$D181,24)</f>
        <v/>
      </c>
      <c r="AK181" s="14">
        <f>INDEX('البيانات'!$D$2:$AB$17,$D181,25)</f>
        <v/>
      </c>
      <c r="AL181" s="9" t="n"/>
      <c r="AM181" s="9" t="n"/>
      <c r="AN181" s="9" t="n"/>
      <c r="AO181" s="9" t="n"/>
      <c r="AP181" s="9" t="n"/>
      <c r="AQ181" s="9" t="n"/>
      <c r="AR181" s="9" t="n"/>
      <c r="AS181" s="9" t="n"/>
      <c r="AT181" s="9" t="n"/>
      <c r="AU181" s="9" t="n"/>
      <c r="AV181" s="9" t="n"/>
      <c r="AW181" s="9" t="n"/>
      <c r="AX181" s="9" t="n"/>
      <c r="AY181" s="9" t="n"/>
      <c r="AZ181" s="9" t="n"/>
      <c r="BA181" s="9" t="n"/>
      <c r="BB181" s="9" t="n"/>
      <c r="BC181" s="9" t="n"/>
      <c r="BD181" s="9" t="n"/>
      <c r="BE181" s="9" t="n"/>
      <c r="BF181" s="9" t="n"/>
      <c r="BG181" s="9" t="n"/>
      <c r="BH181" s="9" t="n"/>
      <c r="BI181" s="9" t="n"/>
      <c r="BJ181" s="9" t="n"/>
    </row>
    <row r="182">
      <c r="A182" s="12">
        <f>A181+1</f>
        <v/>
      </c>
      <c r="B182" s="12">
        <f>INT((A182-1)/$E$4)+1</f>
        <v/>
      </c>
      <c r="C182" s="12">
        <f>MOD(A182-1,$E$4)+1</f>
        <v/>
      </c>
      <c r="D182" s="14">
        <f>MATCH(C182,'البيانات'!$B$2:$B$17,0)</f>
        <v/>
      </c>
      <c r="E182" s="12">
        <f>INDEX('البيانات'!$C$2:$C$17,D182)</f>
        <v/>
      </c>
      <c r="F182" s="9" t="n"/>
      <c r="G182" s="15" t="n"/>
      <c r="H182" s="12">
        <f>IF(G182="","",IF(G182&gt;=0.5,1,0))</f>
        <v/>
      </c>
      <c r="I182" s="12">
        <f>IF(H182="","",IF(H182=E182,0,1))</f>
        <v/>
      </c>
      <c r="J182" s="16">
        <f>IF(G182="","",-(E182*LN(MAX(G182,0.000000001))+(1-E182)*LN(MAX(1-G182,0.000000001))))</f>
        <v/>
      </c>
      <c r="K182" s="15" t="n"/>
      <c r="L182" s="9" t="n"/>
      <c r="M182" s="14">
        <f>INDEX('البيانات'!$D$2:$AB$17,$D182,1)</f>
        <v/>
      </c>
      <c r="N182" s="14">
        <f>INDEX('البيانات'!$D$2:$AB$17,$D182,2)</f>
        <v/>
      </c>
      <c r="O182" s="14">
        <f>INDEX('البيانات'!$D$2:$AB$17,$D182,3)</f>
        <v/>
      </c>
      <c r="P182" s="14">
        <f>INDEX('البيانات'!$D$2:$AB$17,$D182,4)</f>
        <v/>
      </c>
      <c r="Q182" s="14">
        <f>INDEX('البيانات'!$D$2:$AB$17,$D182,5)</f>
        <v/>
      </c>
      <c r="R182" s="14">
        <f>INDEX('البيانات'!$D$2:$AB$17,$D182,6)</f>
        <v/>
      </c>
      <c r="S182" s="14">
        <f>INDEX('البيانات'!$D$2:$AB$17,$D182,7)</f>
        <v/>
      </c>
      <c r="T182" s="14">
        <f>INDEX('البيانات'!$D$2:$AB$17,$D182,8)</f>
        <v/>
      </c>
      <c r="U182" s="14">
        <f>INDEX('البيانات'!$D$2:$AB$17,$D182,9)</f>
        <v/>
      </c>
      <c r="V182" s="14">
        <f>INDEX('البيانات'!$D$2:$AB$17,$D182,10)</f>
        <v/>
      </c>
      <c r="W182" s="14">
        <f>INDEX('البيانات'!$D$2:$AB$17,$D182,11)</f>
        <v/>
      </c>
      <c r="X182" s="14">
        <f>INDEX('البيانات'!$D$2:$AB$17,$D182,12)</f>
        <v/>
      </c>
      <c r="Y182" s="14">
        <f>INDEX('البيانات'!$D$2:$AB$17,$D182,13)</f>
        <v/>
      </c>
      <c r="Z182" s="14">
        <f>INDEX('البيانات'!$D$2:$AB$17,$D182,14)</f>
        <v/>
      </c>
      <c r="AA182" s="14">
        <f>INDEX('البيانات'!$D$2:$AB$17,$D182,15)</f>
        <v/>
      </c>
      <c r="AB182" s="14">
        <f>INDEX('البيانات'!$D$2:$AB$17,$D182,16)</f>
        <v/>
      </c>
      <c r="AC182" s="14">
        <f>INDEX('البيانات'!$D$2:$AB$17,$D182,17)</f>
        <v/>
      </c>
      <c r="AD182" s="14">
        <f>INDEX('البيانات'!$D$2:$AB$17,$D182,18)</f>
        <v/>
      </c>
      <c r="AE182" s="14">
        <f>INDEX('البيانات'!$D$2:$AB$17,$D182,19)</f>
        <v/>
      </c>
      <c r="AF182" s="14">
        <f>INDEX('البيانات'!$D$2:$AB$17,$D182,20)</f>
        <v/>
      </c>
      <c r="AG182" s="14">
        <f>INDEX('البيانات'!$D$2:$AB$17,$D182,21)</f>
        <v/>
      </c>
      <c r="AH182" s="14">
        <f>INDEX('البيانات'!$D$2:$AB$17,$D182,22)</f>
        <v/>
      </c>
      <c r="AI182" s="14">
        <f>INDEX('البيانات'!$D$2:$AB$17,$D182,23)</f>
        <v/>
      </c>
      <c r="AJ182" s="14">
        <f>INDEX('البيانات'!$D$2:$AB$17,$D182,24)</f>
        <v/>
      </c>
      <c r="AK182" s="14">
        <f>INDEX('البيانات'!$D$2:$AB$17,$D182,25)</f>
        <v/>
      </c>
      <c r="AL182" s="9" t="n"/>
      <c r="AM182" s="9" t="n"/>
      <c r="AN182" s="9" t="n"/>
      <c r="AO182" s="9" t="n"/>
      <c r="AP182" s="9" t="n"/>
      <c r="AQ182" s="9" t="n"/>
      <c r="AR182" s="9" t="n"/>
      <c r="AS182" s="9" t="n"/>
      <c r="AT182" s="9" t="n"/>
      <c r="AU182" s="9" t="n"/>
      <c r="AV182" s="9" t="n"/>
      <c r="AW182" s="9" t="n"/>
      <c r="AX182" s="9" t="n"/>
      <c r="AY182" s="9" t="n"/>
      <c r="AZ182" s="9" t="n"/>
      <c r="BA182" s="9" t="n"/>
      <c r="BB182" s="9" t="n"/>
      <c r="BC182" s="9" t="n"/>
      <c r="BD182" s="9" t="n"/>
      <c r="BE182" s="9" t="n"/>
      <c r="BF182" s="9" t="n"/>
      <c r="BG182" s="9" t="n"/>
      <c r="BH182" s="9" t="n"/>
      <c r="BI182" s="9" t="n"/>
      <c r="BJ182" s="9" t="n"/>
    </row>
    <row r="183">
      <c r="A183" s="12">
        <f>A182+1</f>
        <v/>
      </c>
      <c r="B183" s="12">
        <f>INT((A183-1)/$E$4)+1</f>
        <v/>
      </c>
      <c r="C183" s="12">
        <f>MOD(A183-1,$E$4)+1</f>
        <v/>
      </c>
      <c r="D183" s="14">
        <f>MATCH(C183,'البيانات'!$B$2:$B$17,0)</f>
        <v/>
      </c>
      <c r="E183" s="12">
        <f>INDEX('البيانات'!$C$2:$C$17,D183)</f>
        <v/>
      </c>
      <c r="F183" s="9" t="n"/>
      <c r="G183" s="15" t="n"/>
      <c r="H183" s="12">
        <f>IF(G183="","",IF(G183&gt;=0.5,1,0))</f>
        <v/>
      </c>
      <c r="I183" s="12">
        <f>IF(H183="","",IF(H183=E183,0,1))</f>
        <v/>
      </c>
      <c r="J183" s="16">
        <f>IF(G183="","",-(E183*LN(MAX(G183,0.000000001))+(1-E183)*LN(MAX(1-G183,0.000000001))))</f>
        <v/>
      </c>
      <c r="K183" s="15" t="n"/>
      <c r="L183" s="9" t="n"/>
      <c r="M183" s="14">
        <f>INDEX('البيانات'!$D$2:$AB$17,$D183,1)</f>
        <v/>
      </c>
      <c r="N183" s="14">
        <f>INDEX('البيانات'!$D$2:$AB$17,$D183,2)</f>
        <v/>
      </c>
      <c r="O183" s="14">
        <f>INDEX('البيانات'!$D$2:$AB$17,$D183,3)</f>
        <v/>
      </c>
      <c r="P183" s="14">
        <f>INDEX('البيانات'!$D$2:$AB$17,$D183,4)</f>
        <v/>
      </c>
      <c r="Q183" s="14">
        <f>INDEX('البيانات'!$D$2:$AB$17,$D183,5)</f>
        <v/>
      </c>
      <c r="R183" s="14">
        <f>INDEX('البيانات'!$D$2:$AB$17,$D183,6)</f>
        <v/>
      </c>
      <c r="S183" s="14">
        <f>INDEX('البيانات'!$D$2:$AB$17,$D183,7)</f>
        <v/>
      </c>
      <c r="T183" s="14">
        <f>INDEX('البيانات'!$D$2:$AB$17,$D183,8)</f>
        <v/>
      </c>
      <c r="U183" s="14">
        <f>INDEX('البيانات'!$D$2:$AB$17,$D183,9)</f>
        <v/>
      </c>
      <c r="V183" s="14">
        <f>INDEX('البيانات'!$D$2:$AB$17,$D183,10)</f>
        <v/>
      </c>
      <c r="W183" s="14">
        <f>INDEX('البيانات'!$D$2:$AB$17,$D183,11)</f>
        <v/>
      </c>
      <c r="X183" s="14">
        <f>INDEX('البيانات'!$D$2:$AB$17,$D183,12)</f>
        <v/>
      </c>
      <c r="Y183" s="14">
        <f>INDEX('البيانات'!$D$2:$AB$17,$D183,13)</f>
        <v/>
      </c>
      <c r="Z183" s="14">
        <f>INDEX('البيانات'!$D$2:$AB$17,$D183,14)</f>
        <v/>
      </c>
      <c r="AA183" s="14">
        <f>INDEX('البيانات'!$D$2:$AB$17,$D183,15)</f>
        <v/>
      </c>
      <c r="AB183" s="14">
        <f>INDEX('البيانات'!$D$2:$AB$17,$D183,16)</f>
        <v/>
      </c>
      <c r="AC183" s="14">
        <f>INDEX('البيانات'!$D$2:$AB$17,$D183,17)</f>
        <v/>
      </c>
      <c r="AD183" s="14">
        <f>INDEX('البيانات'!$D$2:$AB$17,$D183,18)</f>
        <v/>
      </c>
      <c r="AE183" s="14">
        <f>INDEX('البيانات'!$D$2:$AB$17,$D183,19)</f>
        <v/>
      </c>
      <c r="AF183" s="14">
        <f>INDEX('البيانات'!$D$2:$AB$17,$D183,20)</f>
        <v/>
      </c>
      <c r="AG183" s="14">
        <f>INDEX('البيانات'!$D$2:$AB$17,$D183,21)</f>
        <v/>
      </c>
      <c r="AH183" s="14">
        <f>INDEX('البيانات'!$D$2:$AB$17,$D183,22)</f>
        <v/>
      </c>
      <c r="AI183" s="14">
        <f>INDEX('البيانات'!$D$2:$AB$17,$D183,23)</f>
        <v/>
      </c>
      <c r="AJ183" s="14">
        <f>INDEX('البيانات'!$D$2:$AB$17,$D183,24)</f>
        <v/>
      </c>
      <c r="AK183" s="14">
        <f>INDEX('البيانات'!$D$2:$AB$17,$D183,25)</f>
        <v/>
      </c>
      <c r="AL183" s="9" t="n"/>
      <c r="AM183" s="9" t="n"/>
      <c r="AN183" s="9" t="n"/>
      <c r="AO183" s="9" t="n"/>
      <c r="AP183" s="9" t="n"/>
      <c r="AQ183" s="9" t="n"/>
      <c r="AR183" s="9" t="n"/>
      <c r="AS183" s="9" t="n"/>
      <c r="AT183" s="9" t="n"/>
      <c r="AU183" s="9" t="n"/>
      <c r="AV183" s="9" t="n"/>
      <c r="AW183" s="9" t="n"/>
      <c r="AX183" s="9" t="n"/>
      <c r="AY183" s="9" t="n"/>
      <c r="AZ183" s="9" t="n"/>
      <c r="BA183" s="9" t="n"/>
      <c r="BB183" s="9" t="n"/>
      <c r="BC183" s="9" t="n"/>
      <c r="BD183" s="9" t="n"/>
      <c r="BE183" s="9" t="n"/>
      <c r="BF183" s="9" t="n"/>
      <c r="BG183" s="9" t="n"/>
      <c r="BH183" s="9" t="n"/>
      <c r="BI183" s="9" t="n"/>
      <c r="BJ183" s="9" t="n"/>
    </row>
    <row r="184">
      <c r="A184" s="12">
        <f>A183+1</f>
        <v/>
      </c>
      <c r="B184" s="12">
        <f>INT((A184-1)/$E$4)+1</f>
        <v/>
      </c>
      <c r="C184" s="12">
        <f>MOD(A184-1,$E$4)+1</f>
        <v/>
      </c>
      <c r="D184" s="14">
        <f>MATCH(C184,'البيانات'!$B$2:$B$17,0)</f>
        <v/>
      </c>
      <c r="E184" s="12">
        <f>INDEX('البيانات'!$C$2:$C$17,D184)</f>
        <v/>
      </c>
      <c r="F184" s="9" t="n"/>
      <c r="G184" s="15" t="n"/>
      <c r="H184" s="12">
        <f>IF(G184="","",IF(G184&gt;=0.5,1,0))</f>
        <v/>
      </c>
      <c r="I184" s="12">
        <f>IF(H184="","",IF(H184=E184,0,1))</f>
        <v/>
      </c>
      <c r="J184" s="16">
        <f>IF(G184="","",-(E184*LN(MAX(G184,0.000000001))+(1-E184)*LN(MAX(1-G184,0.000000001))))</f>
        <v/>
      </c>
      <c r="K184" s="15" t="n"/>
      <c r="L184" s="9" t="n"/>
      <c r="M184" s="14">
        <f>INDEX('البيانات'!$D$2:$AB$17,$D184,1)</f>
        <v/>
      </c>
      <c r="N184" s="14">
        <f>INDEX('البيانات'!$D$2:$AB$17,$D184,2)</f>
        <v/>
      </c>
      <c r="O184" s="14">
        <f>INDEX('البيانات'!$D$2:$AB$17,$D184,3)</f>
        <v/>
      </c>
      <c r="P184" s="14">
        <f>INDEX('البيانات'!$D$2:$AB$17,$D184,4)</f>
        <v/>
      </c>
      <c r="Q184" s="14">
        <f>INDEX('البيانات'!$D$2:$AB$17,$D184,5)</f>
        <v/>
      </c>
      <c r="R184" s="14">
        <f>INDEX('البيانات'!$D$2:$AB$17,$D184,6)</f>
        <v/>
      </c>
      <c r="S184" s="14">
        <f>INDEX('البيانات'!$D$2:$AB$17,$D184,7)</f>
        <v/>
      </c>
      <c r="T184" s="14">
        <f>INDEX('البيانات'!$D$2:$AB$17,$D184,8)</f>
        <v/>
      </c>
      <c r="U184" s="14">
        <f>INDEX('البيانات'!$D$2:$AB$17,$D184,9)</f>
        <v/>
      </c>
      <c r="V184" s="14">
        <f>INDEX('البيانات'!$D$2:$AB$17,$D184,10)</f>
        <v/>
      </c>
      <c r="W184" s="14">
        <f>INDEX('البيانات'!$D$2:$AB$17,$D184,11)</f>
        <v/>
      </c>
      <c r="X184" s="14">
        <f>INDEX('البيانات'!$D$2:$AB$17,$D184,12)</f>
        <v/>
      </c>
      <c r="Y184" s="14">
        <f>INDEX('البيانات'!$D$2:$AB$17,$D184,13)</f>
        <v/>
      </c>
      <c r="Z184" s="14">
        <f>INDEX('البيانات'!$D$2:$AB$17,$D184,14)</f>
        <v/>
      </c>
      <c r="AA184" s="14">
        <f>INDEX('البيانات'!$D$2:$AB$17,$D184,15)</f>
        <v/>
      </c>
      <c r="AB184" s="14">
        <f>INDEX('البيانات'!$D$2:$AB$17,$D184,16)</f>
        <v/>
      </c>
      <c r="AC184" s="14">
        <f>INDEX('البيانات'!$D$2:$AB$17,$D184,17)</f>
        <v/>
      </c>
      <c r="AD184" s="14">
        <f>INDEX('البيانات'!$D$2:$AB$17,$D184,18)</f>
        <v/>
      </c>
      <c r="AE184" s="14">
        <f>INDEX('البيانات'!$D$2:$AB$17,$D184,19)</f>
        <v/>
      </c>
      <c r="AF184" s="14">
        <f>INDEX('البيانات'!$D$2:$AB$17,$D184,20)</f>
        <v/>
      </c>
      <c r="AG184" s="14">
        <f>INDEX('البيانات'!$D$2:$AB$17,$D184,21)</f>
        <v/>
      </c>
      <c r="AH184" s="14">
        <f>INDEX('البيانات'!$D$2:$AB$17,$D184,22)</f>
        <v/>
      </c>
      <c r="AI184" s="14">
        <f>INDEX('البيانات'!$D$2:$AB$17,$D184,23)</f>
        <v/>
      </c>
      <c r="AJ184" s="14">
        <f>INDEX('البيانات'!$D$2:$AB$17,$D184,24)</f>
        <v/>
      </c>
      <c r="AK184" s="14">
        <f>INDEX('البيانات'!$D$2:$AB$17,$D184,25)</f>
        <v/>
      </c>
      <c r="AL184" s="9" t="n"/>
      <c r="AM184" s="9" t="n"/>
      <c r="AN184" s="9" t="n"/>
      <c r="AO184" s="9" t="n"/>
      <c r="AP184" s="9" t="n"/>
      <c r="AQ184" s="9" t="n"/>
      <c r="AR184" s="9" t="n"/>
      <c r="AS184" s="9" t="n"/>
      <c r="AT184" s="9" t="n"/>
      <c r="AU184" s="9" t="n"/>
      <c r="AV184" s="9" t="n"/>
      <c r="AW184" s="9" t="n"/>
      <c r="AX184" s="9" t="n"/>
      <c r="AY184" s="9" t="n"/>
      <c r="AZ184" s="9" t="n"/>
      <c r="BA184" s="9" t="n"/>
      <c r="BB184" s="9" t="n"/>
      <c r="BC184" s="9" t="n"/>
      <c r="BD184" s="9" t="n"/>
      <c r="BE184" s="9" t="n"/>
      <c r="BF184" s="9" t="n"/>
      <c r="BG184" s="9" t="n"/>
      <c r="BH184" s="9" t="n"/>
      <c r="BI184" s="9" t="n"/>
      <c r="BJ184" s="9" t="n"/>
    </row>
    <row r="185">
      <c r="A185" s="12">
        <f>A184+1</f>
        <v/>
      </c>
      <c r="B185" s="12">
        <f>INT((A185-1)/$E$4)+1</f>
        <v/>
      </c>
      <c r="C185" s="12">
        <f>MOD(A185-1,$E$4)+1</f>
        <v/>
      </c>
      <c r="D185" s="14">
        <f>MATCH(C185,'البيانات'!$B$2:$B$17,0)</f>
        <v/>
      </c>
      <c r="E185" s="12">
        <f>INDEX('البيانات'!$C$2:$C$17,D185)</f>
        <v/>
      </c>
      <c r="F185" s="9" t="n"/>
      <c r="G185" s="15" t="n"/>
      <c r="H185" s="12">
        <f>IF(G185="","",IF(G185&gt;=0.5,1,0))</f>
        <v/>
      </c>
      <c r="I185" s="12">
        <f>IF(H185="","",IF(H185=E185,0,1))</f>
        <v/>
      </c>
      <c r="J185" s="16">
        <f>IF(G185="","",-(E185*LN(MAX(G185,0.000000001))+(1-E185)*LN(MAX(1-G185,0.000000001))))</f>
        <v/>
      </c>
      <c r="K185" s="15" t="n"/>
      <c r="L185" s="9" t="n"/>
      <c r="M185" s="14">
        <f>INDEX('البيانات'!$D$2:$AB$17,$D185,1)</f>
        <v/>
      </c>
      <c r="N185" s="14">
        <f>INDEX('البيانات'!$D$2:$AB$17,$D185,2)</f>
        <v/>
      </c>
      <c r="O185" s="14">
        <f>INDEX('البيانات'!$D$2:$AB$17,$D185,3)</f>
        <v/>
      </c>
      <c r="P185" s="14">
        <f>INDEX('البيانات'!$D$2:$AB$17,$D185,4)</f>
        <v/>
      </c>
      <c r="Q185" s="14">
        <f>INDEX('البيانات'!$D$2:$AB$17,$D185,5)</f>
        <v/>
      </c>
      <c r="R185" s="14">
        <f>INDEX('البيانات'!$D$2:$AB$17,$D185,6)</f>
        <v/>
      </c>
      <c r="S185" s="14">
        <f>INDEX('البيانات'!$D$2:$AB$17,$D185,7)</f>
        <v/>
      </c>
      <c r="T185" s="14">
        <f>INDEX('البيانات'!$D$2:$AB$17,$D185,8)</f>
        <v/>
      </c>
      <c r="U185" s="14">
        <f>INDEX('البيانات'!$D$2:$AB$17,$D185,9)</f>
        <v/>
      </c>
      <c r="V185" s="14">
        <f>INDEX('البيانات'!$D$2:$AB$17,$D185,10)</f>
        <v/>
      </c>
      <c r="W185" s="14">
        <f>INDEX('البيانات'!$D$2:$AB$17,$D185,11)</f>
        <v/>
      </c>
      <c r="X185" s="14">
        <f>INDEX('البيانات'!$D$2:$AB$17,$D185,12)</f>
        <v/>
      </c>
      <c r="Y185" s="14">
        <f>INDEX('البيانات'!$D$2:$AB$17,$D185,13)</f>
        <v/>
      </c>
      <c r="Z185" s="14">
        <f>INDEX('البيانات'!$D$2:$AB$17,$D185,14)</f>
        <v/>
      </c>
      <c r="AA185" s="14">
        <f>INDEX('البيانات'!$D$2:$AB$17,$D185,15)</f>
        <v/>
      </c>
      <c r="AB185" s="14">
        <f>INDEX('البيانات'!$D$2:$AB$17,$D185,16)</f>
        <v/>
      </c>
      <c r="AC185" s="14">
        <f>INDEX('البيانات'!$D$2:$AB$17,$D185,17)</f>
        <v/>
      </c>
      <c r="AD185" s="14">
        <f>INDEX('البيانات'!$D$2:$AB$17,$D185,18)</f>
        <v/>
      </c>
      <c r="AE185" s="14">
        <f>INDEX('البيانات'!$D$2:$AB$17,$D185,19)</f>
        <v/>
      </c>
      <c r="AF185" s="14">
        <f>INDEX('البيانات'!$D$2:$AB$17,$D185,20)</f>
        <v/>
      </c>
      <c r="AG185" s="14">
        <f>INDEX('البيانات'!$D$2:$AB$17,$D185,21)</f>
        <v/>
      </c>
      <c r="AH185" s="14">
        <f>INDEX('البيانات'!$D$2:$AB$17,$D185,22)</f>
        <v/>
      </c>
      <c r="AI185" s="14">
        <f>INDEX('البيانات'!$D$2:$AB$17,$D185,23)</f>
        <v/>
      </c>
      <c r="AJ185" s="14">
        <f>INDEX('البيانات'!$D$2:$AB$17,$D185,24)</f>
        <v/>
      </c>
      <c r="AK185" s="14">
        <f>INDEX('البيانات'!$D$2:$AB$17,$D185,25)</f>
        <v/>
      </c>
      <c r="AL185" s="9" t="n"/>
      <c r="AM185" s="9" t="n"/>
      <c r="AN185" s="9" t="n"/>
      <c r="AO185" s="9" t="n"/>
      <c r="AP185" s="9" t="n"/>
      <c r="AQ185" s="9" t="n"/>
      <c r="AR185" s="9" t="n"/>
      <c r="AS185" s="9" t="n"/>
      <c r="AT185" s="9" t="n"/>
      <c r="AU185" s="9" t="n"/>
      <c r="AV185" s="9" t="n"/>
      <c r="AW185" s="9" t="n"/>
      <c r="AX185" s="9" t="n"/>
      <c r="AY185" s="9" t="n"/>
      <c r="AZ185" s="9" t="n"/>
      <c r="BA185" s="9" t="n"/>
      <c r="BB185" s="9" t="n"/>
      <c r="BC185" s="9" t="n"/>
      <c r="BD185" s="9" t="n"/>
      <c r="BE185" s="9" t="n"/>
      <c r="BF185" s="9" t="n"/>
      <c r="BG185" s="9" t="n"/>
      <c r="BH185" s="9" t="n"/>
      <c r="BI185" s="9" t="n"/>
      <c r="BJ185" s="9" t="n"/>
    </row>
    <row r="186">
      <c r="A186" s="12">
        <f>A185+1</f>
        <v/>
      </c>
      <c r="B186" s="12">
        <f>INT((A186-1)/$E$4)+1</f>
        <v/>
      </c>
      <c r="C186" s="12">
        <f>MOD(A186-1,$E$4)+1</f>
        <v/>
      </c>
      <c r="D186" s="14">
        <f>MATCH(C186,'البيانات'!$B$2:$B$17,0)</f>
        <v/>
      </c>
      <c r="E186" s="12">
        <f>INDEX('البيانات'!$C$2:$C$17,D186)</f>
        <v/>
      </c>
      <c r="F186" s="9" t="n"/>
      <c r="G186" s="15" t="n"/>
      <c r="H186" s="12">
        <f>IF(G186="","",IF(G186&gt;=0.5,1,0))</f>
        <v/>
      </c>
      <c r="I186" s="12">
        <f>IF(H186="","",IF(H186=E186,0,1))</f>
        <v/>
      </c>
      <c r="J186" s="16">
        <f>IF(G186="","",-(E186*LN(MAX(G186,0.000000001))+(1-E186)*LN(MAX(1-G186,0.000000001))))</f>
        <v/>
      </c>
      <c r="K186" s="15" t="n"/>
      <c r="L186" s="9" t="n"/>
      <c r="M186" s="14">
        <f>INDEX('البيانات'!$D$2:$AB$17,$D186,1)</f>
        <v/>
      </c>
      <c r="N186" s="14">
        <f>INDEX('البيانات'!$D$2:$AB$17,$D186,2)</f>
        <v/>
      </c>
      <c r="O186" s="14">
        <f>INDEX('البيانات'!$D$2:$AB$17,$D186,3)</f>
        <v/>
      </c>
      <c r="P186" s="14">
        <f>INDEX('البيانات'!$D$2:$AB$17,$D186,4)</f>
        <v/>
      </c>
      <c r="Q186" s="14">
        <f>INDEX('البيانات'!$D$2:$AB$17,$D186,5)</f>
        <v/>
      </c>
      <c r="R186" s="14">
        <f>INDEX('البيانات'!$D$2:$AB$17,$D186,6)</f>
        <v/>
      </c>
      <c r="S186" s="14">
        <f>INDEX('البيانات'!$D$2:$AB$17,$D186,7)</f>
        <v/>
      </c>
      <c r="T186" s="14">
        <f>INDEX('البيانات'!$D$2:$AB$17,$D186,8)</f>
        <v/>
      </c>
      <c r="U186" s="14">
        <f>INDEX('البيانات'!$D$2:$AB$17,$D186,9)</f>
        <v/>
      </c>
      <c r="V186" s="14">
        <f>INDEX('البيانات'!$D$2:$AB$17,$D186,10)</f>
        <v/>
      </c>
      <c r="W186" s="14">
        <f>INDEX('البيانات'!$D$2:$AB$17,$D186,11)</f>
        <v/>
      </c>
      <c r="X186" s="14">
        <f>INDEX('البيانات'!$D$2:$AB$17,$D186,12)</f>
        <v/>
      </c>
      <c r="Y186" s="14">
        <f>INDEX('البيانات'!$D$2:$AB$17,$D186,13)</f>
        <v/>
      </c>
      <c r="Z186" s="14">
        <f>INDEX('البيانات'!$D$2:$AB$17,$D186,14)</f>
        <v/>
      </c>
      <c r="AA186" s="14">
        <f>INDEX('البيانات'!$D$2:$AB$17,$D186,15)</f>
        <v/>
      </c>
      <c r="AB186" s="14">
        <f>INDEX('البيانات'!$D$2:$AB$17,$D186,16)</f>
        <v/>
      </c>
      <c r="AC186" s="14">
        <f>INDEX('البيانات'!$D$2:$AB$17,$D186,17)</f>
        <v/>
      </c>
      <c r="AD186" s="14">
        <f>INDEX('البيانات'!$D$2:$AB$17,$D186,18)</f>
        <v/>
      </c>
      <c r="AE186" s="14">
        <f>INDEX('البيانات'!$D$2:$AB$17,$D186,19)</f>
        <v/>
      </c>
      <c r="AF186" s="14">
        <f>INDEX('البيانات'!$D$2:$AB$17,$D186,20)</f>
        <v/>
      </c>
      <c r="AG186" s="14">
        <f>INDEX('البيانات'!$D$2:$AB$17,$D186,21)</f>
        <v/>
      </c>
      <c r="AH186" s="14">
        <f>INDEX('البيانات'!$D$2:$AB$17,$D186,22)</f>
        <v/>
      </c>
      <c r="AI186" s="14">
        <f>INDEX('البيانات'!$D$2:$AB$17,$D186,23)</f>
        <v/>
      </c>
      <c r="AJ186" s="14">
        <f>INDEX('البيانات'!$D$2:$AB$17,$D186,24)</f>
        <v/>
      </c>
      <c r="AK186" s="14">
        <f>INDEX('البيانات'!$D$2:$AB$17,$D186,25)</f>
        <v/>
      </c>
      <c r="AL186" s="9" t="n"/>
      <c r="AM186" s="9" t="n"/>
      <c r="AN186" s="9" t="n"/>
      <c r="AO186" s="9" t="n"/>
      <c r="AP186" s="9" t="n"/>
      <c r="AQ186" s="9" t="n"/>
      <c r="AR186" s="9" t="n"/>
      <c r="AS186" s="9" t="n"/>
      <c r="AT186" s="9" t="n"/>
      <c r="AU186" s="9" t="n"/>
      <c r="AV186" s="9" t="n"/>
      <c r="AW186" s="9" t="n"/>
      <c r="AX186" s="9" t="n"/>
      <c r="AY186" s="9" t="n"/>
      <c r="AZ186" s="9" t="n"/>
      <c r="BA186" s="9" t="n"/>
      <c r="BB186" s="9" t="n"/>
      <c r="BC186" s="9" t="n"/>
      <c r="BD186" s="9" t="n"/>
      <c r="BE186" s="9" t="n"/>
      <c r="BF186" s="9" t="n"/>
      <c r="BG186" s="9" t="n"/>
      <c r="BH186" s="9" t="n"/>
      <c r="BI186" s="9" t="n"/>
      <c r="BJ186" s="9" t="n"/>
    </row>
    <row r="187">
      <c r="A187" s="12">
        <f>A186+1</f>
        <v/>
      </c>
      <c r="B187" s="12">
        <f>INT((A187-1)/$E$4)+1</f>
        <v/>
      </c>
      <c r="C187" s="12">
        <f>MOD(A187-1,$E$4)+1</f>
        <v/>
      </c>
      <c r="D187" s="14">
        <f>MATCH(C187,'البيانات'!$B$2:$B$17,0)</f>
        <v/>
      </c>
      <c r="E187" s="12">
        <f>INDEX('البيانات'!$C$2:$C$17,D187)</f>
        <v/>
      </c>
      <c r="F187" s="9" t="n"/>
      <c r="G187" s="15" t="n"/>
      <c r="H187" s="12">
        <f>IF(G187="","",IF(G187&gt;=0.5,1,0))</f>
        <v/>
      </c>
      <c r="I187" s="12">
        <f>IF(H187="","",IF(H187=E187,0,1))</f>
        <v/>
      </c>
      <c r="J187" s="16">
        <f>IF(G187="","",-(E187*LN(MAX(G187,0.000000001))+(1-E187)*LN(MAX(1-G187,0.000000001))))</f>
        <v/>
      </c>
      <c r="K187" s="15" t="n"/>
      <c r="L187" s="9" t="n"/>
      <c r="M187" s="14">
        <f>INDEX('البيانات'!$D$2:$AB$17,$D187,1)</f>
        <v/>
      </c>
      <c r="N187" s="14">
        <f>INDEX('البيانات'!$D$2:$AB$17,$D187,2)</f>
        <v/>
      </c>
      <c r="O187" s="14">
        <f>INDEX('البيانات'!$D$2:$AB$17,$D187,3)</f>
        <v/>
      </c>
      <c r="P187" s="14">
        <f>INDEX('البيانات'!$D$2:$AB$17,$D187,4)</f>
        <v/>
      </c>
      <c r="Q187" s="14">
        <f>INDEX('البيانات'!$D$2:$AB$17,$D187,5)</f>
        <v/>
      </c>
      <c r="R187" s="14">
        <f>INDEX('البيانات'!$D$2:$AB$17,$D187,6)</f>
        <v/>
      </c>
      <c r="S187" s="14">
        <f>INDEX('البيانات'!$D$2:$AB$17,$D187,7)</f>
        <v/>
      </c>
      <c r="T187" s="14">
        <f>INDEX('البيانات'!$D$2:$AB$17,$D187,8)</f>
        <v/>
      </c>
      <c r="U187" s="14">
        <f>INDEX('البيانات'!$D$2:$AB$17,$D187,9)</f>
        <v/>
      </c>
      <c r="V187" s="14">
        <f>INDEX('البيانات'!$D$2:$AB$17,$D187,10)</f>
        <v/>
      </c>
      <c r="W187" s="14">
        <f>INDEX('البيانات'!$D$2:$AB$17,$D187,11)</f>
        <v/>
      </c>
      <c r="X187" s="14">
        <f>INDEX('البيانات'!$D$2:$AB$17,$D187,12)</f>
        <v/>
      </c>
      <c r="Y187" s="14">
        <f>INDEX('البيانات'!$D$2:$AB$17,$D187,13)</f>
        <v/>
      </c>
      <c r="Z187" s="14">
        <f>INDEX('البيانات'!$D$2:$AB$17,$D187,14)</f>
        <v/>
      </c>
      <c r="AA187" s="14">
        <f>INDEX('البيانات'!$D$2:$AB$17,$D187,15)</f>
        <v/>
      </c>
      <c r="AB187" s="14">
        <f>INDEX('البيانات'!$D$2:$AB$17,$D187,16)</f>
        <v/>
      </c>
      <c r="AC187" s="14">
        <f>INDEX('البيانات'!$D$2:$AB$17,$D187,17)</f>
        <v/>
      </c>
      <c r="AD187" s="14">
        <f>INDEX('البيانات'!$D$2:$AB$17,$D187,18)</f>
        <v/>
      </c>
      <c r="AE187" s="14">
        <f>INDEX('البيانات'!$D$2:$AB$17,$D187,19)</f>
        <v/>
      </c>
      <c r="AF187" s="14">
        <f>INDEX('البيانات'!$D$2:$AB$17,$D187,20)</f>
        <v/>
      </c>
      <c r="AG187" s="14">
        <f>INDEX('البيانات'!$D$2:$AB$17,$D187,21)</f>
        <v/>
      </c>
      <c r="AH187" s="14">
        <f>INDEX('البيانات'!$D$2:$AB$17,$D187,22)</f>
        <v/>
      </c>
      <c r="AI187" s="14">
        <f>INDEX('البيانات'!$D$2:$AB$17,$D187,23)</f>
        <v/>
      </c>
      <c r="AJ187" s="14">
        <f>INDEX('البيانات'!$D$2:$AB$17,$D187,24)</f>
        <v/>
      </c>
      <c r="AK187" s="14">
        <f>INDEX('البيانات'!$D$2:$AB$17,$D187,25)</f>
        <v/>
      </c>
      <c r="AL187" s="9" t="n"/>
      <c r="AM187" s="9" t="n"/>
      <c r="AN187" s="9" t="n"/>
      <c r="AO187" s="9" t="n"/>
      <c r="AP187" s="9" t="n"/>
      <c r="AQ187" s="9" t="n"/>
      <c r="AR187" s="9" t="n"/>
      <c r="AS187" s="9" t="n"/>
      <c r="AT187" s="9" t="n"/>
      <c r="AU187" s="9" t="n"/>
      <c r="AV187" s="9" t="n"/>
      <c r="AW187" s="9" t="n"/>
      <c r="AX187" s="9" t="n"/>
      <c r="AY187" s="9" t="n"/>
      <c r="AZ187" s="9" t="n"/>
      <c r="BA187" s="9" t="n"/>
      <c r="BB187" s="9" t="n"/>
      <c r="BC187" s="9" t="n"/>
      <c r="BD187" s="9" t="n"/>
      <c r="BE187" s="9" t="n"/>
      <c r="BF187" s="9" t="n"/>
      <c r="BG187" s="9" t="n"/>
      <c r="BH187" s="9" t="n"/>
      <c r="BI187" s="9" t="n"/>
      <c r="BJ187" s="9" t="n"/>
    </row>
    <row r="188">
      <c r="A188" s="12">
        <f>A187+1</f>
        <v/>
      </c>
      <c r="B188" s="12">
        <f>INT((A188-1)/$E$4)+1</f>
        <v/>
      </c>
      <c r="C188" s="12">
        <f>MOD(A188-1,$E$4)+1</f>
        <v/>
      </c>
      <c r="D188" s="14">
        <f>MATCH(C188,'البيانات'!$B$2:$B$17,0)</f>
        <v/>
      </c>
      <c r="E188" s="12">
        <f>INDEX('البيانات'!$C$2:$C$17,D188)</f>
        <v/>
      </c>
      <c r="F188" s="9" t="n"/>
      <c r="G188" s="15" t="n"/>
      <c r="H188" s="12">
        <f>IF(G188="","",IF(G188&gt;=0.5,1,0))</f>
        <v/>
      </c>
      <c r="I188" s="12">
        <f>IF(H188="","",IF(H188=E188,0,1))</f>
        <v/>
      </c>
      <c r="J188" s="16">
        <f>IF(G188="","",-(E188*LN(MAX(G188,0.000000001))+(1-E188)*LN(MAX(1-G188,0.000000001))))</f>
        <v/>
      </c>
      <c r="K188" s="15" t="n"/>
      <c r="L188" s="9" t="n"/>
      <c r="M188" s="14">
        <f>INDEX('البيانات'!$D$2:$AB$17,$D188,1)</f>
        <v/>
      </c>
      <c r="N188" s="14">
        <f>INDEX('البيانات'!$D$2:$AB$17,$D188,2)</f>
        <v/>
      </c>
      <c r="O188" s="14">
        <f>INDEX('البيانات'!$D$2:$AB$17,$D188,3)</f>
        <v/>
      </c>
      <c r="P188" s="14">
        <f>INDEX('البيانات'!$D$2:$AB$17,$D188,4)</f>
        <v/>
      </c>
      <c r="Q188" s="14">
        <f>INDEX('البيانات'!$D$2:$AB$17,$D188,5)</f>
        <v/>
      </c>
      <c r="R188" s="14">
        <f>INDEX('البيانات'!$D$2:$AB$17,$D188,6)</f>
        <v/>
      </c>
      <c r="S188" s="14">
        <f>INDEX('البيانات'!$D$2:$AB$17,$D188,7)</f>
        <v/>
      </c>
      <c r="T188" s="14">
        <f>INDEX('البيانات'!$D$2:$AB$17,$D188,8)</f>
        <v/>
      </c>
      <c r="U188" s="14">
        <f>INDEX('البيانات'!$D$2:$AB$17,$D188,9)</f>
        <v/>
      </c>
      <c r="V188" s="14">
        <f>INDEX('البيانات'!$D$2:$AB$17,$D188,10)</f>
        <v/>
      </c>
      <c r="W188" s="14">
        <f>INDEX('البيانات'!$D$2:$AB$17,$D188,11)</f>
        <v/>
      </c>
      <c r="X188" s="14">
        <f>INDEX('البيانات'!$D$2:$AB$17,$D188,12)</f>
        <v/>
      </c>
      <c r="Y188" s="14">
        <f>INDEX('البيانات'!$D$2:$AB$17,$D188,13)</f>
        <v/>
      </c>
      <c r="Z188" s="14">
        <f>INDEX('البيانات'!$D$2:$AB$17,$D188,14)</f>
        <v/>
      </c>
      <c r="AA188" s="14">
        <f>INDEX('البيانات'!$D$2:$AB$17,$D188,15)</f>
        <v/>
      </c>
      <c r="AB188" s="14">
        <f>INDEX('البيانات'!$D$2:$AB$17,$D188,16)</f>
        <v/>
      </c>
      <c r="AC188" s="14">
        <f>INDEX('البيانات'!$D$2:$AB$17,$D188,17)</f>
        <v/>
      </c>
      <c r="AD188" s="14">
        <f>INDEX('البيانات'!$D$2:$AB$17,$D188,18)</f>
        <v/>
      </c>
      <c r="AE188" s="14">
        <f>INDEX('البيانات'!$D$2:$AB$17,$D188,19)</f>
        <v/>
      </c>
      <c r="AF188" s="14">
        <f>INDEX('البيانات'!$D$2:$AB$17,$D188,20)</f>
        <v/>
      </c>
      <c r="AG188" s="14">
        <f>INDEX('البيانات'!$D$2:$AB$17,$D188,21)</f>
        <v/>
      </c>
      <c r="AH188" s="14">
        <f>INDEX('البيانات'!$D$2:$AB$17,$D188,22)</f>
        <v/>
      </c>
      <c r="AI188" s="14">
        <f>INDEX('البيانات'!$D$2:$AB$17,$D188,23)</f>
        <v/>
      </c>
      <c r="AJ188" s="14">
        <f>INDEX('البيانات'!$D$2:$AB$17,$D188,24)</f>
        <v/>
      </c>
      <c r="AK188" s="14">
        <f>INDEX('البيانات'!$D$2:$AB$17,$D188,25)</f>
        <v/>
      </c>
      <c r="AL188" s="9" t="n"/>
      <c r="AM188" s="9" t="n"/>
      <c r="AN188" s="9" t="n"/>
      <c r="AO188" s="9" t="n"/>
      <c r="AP188" s="9" t="n"/>
      <c r="AQ188" s="9" t="n"/>
      <c r="AR188" s="9" t="n"/>
      <c r="AS188" s="9" t="n"/>
      <c r="AT188" s="9" t="n"/>
      <c r="AU188" s="9" t="n"/>
      <c r="AV188" s="9" t="n"/>
      <c r="AW188" s="9" t="n"/>
      <c r="AX188" s="9" t="n"/>
      <c r="AY188" s="9" t="n"/>
      <c r="AZ188" s="9" t="n"/>
      <c r="BA188" s="9" t="n"/>
      <c r="BB188" s="9" t="n"/>
      <c r="BC188" s="9" t="n"/>
      <c r="BD188" s="9" t="n"/>
      <c r="BE188" s="9" t="n"/>
      <c r="BF188" s="9" t="n"/>
      <c r="BG188" s="9" t="n"/>
      <c r="BH188" s="9" t="n"/>
      <c r="BI188" s="9" t="n"/>
      <c r="BJ188" s="9" t="n"/>
    </row>
    <row r="189">
      <c r="A189" s="12">
        <f>A188+1</f>
        <v/>
      </c>
      <c r="B189" s="12">
        <f>INT((A189-1)/$E$4)+1</f>
        <v/>
      </c>
      <c r="C189" s="12">
        <f>MOD(A189-1,$E$4)+1</f>
        <v/>
      </c>
      <c r="D189" s="14">
        <f>MATCH(C189,'البيانات'!$B$2:$B$17,0)</f>
        <v/>
      </c>
      <c r="E189" s="12">
        <f>INDEX('البيانات'!$C$2:$C$17,D189)</f>
        <v/>
      </c>
      <c r="F189" s="9" t="n"/>
      <c r="G189" s="15" t="n"/>
      <c r="H189" s="12">
        <f>IF(G189="","",IF(G189&gt;=0.5,1,0))</f>
        <v/>
      </c>
      <c r="I189" s="12">
        <f>IF(H189="","",IF(H189=E189,0,1))</f>
        <v/>
      </c>
      <c r="J189" s="16">
        <f>IF(G189="","",-(E189*LN(MAX(G189,0.000000001))+(1-E189)*LN(MAX(1-G189,0.000000001))))</f>
        <v/>
      </c>
      <c r="K189" s="15" t="n"/>
      <c r="L189" s="9" t="n"/>
      <c r="M189" s="14">
        <f>INDEX('البيانات'!$D$2:$AB$17,$D189,1)</f>
        <v/>
      </c>
      <c r="N189" s="14">
        <f>INDEX('البيانات'!$D$2:$AB$17,$D189,2)</f>
        <v/>
      </c>
      <c r="O189" s="14">
        <f>INDEX('البيانات'!$D$2:$AB$17,$D189,3)</f>
        <v/>
      </c>
      <c r="P189" s="14">
        <f>INDEX('البيانات'!$D$2:$AB$17,$D189,4)</f>
        <v/>
      </c>
      <c r="Q189" s="14">
        <f>INDEX('البيانات'!$D$2:$AB$17,$D189,5)</f>
        <v/>
      </c>
      <c r="R189" s="14">
        <f>INDEX('البيانات'!$D$2:$AB$17,$D189,6)</f>
        <v/>
      </c>
      <c r="S189" s="14">
        <f>INDEX('البيانات'!$D$2:$AB$17,$D189,7)</f>
        <v/>
      </c>
      <c r="T189" s="14">
        <f>INDEX('البيانات'!$D$2:$AB$17,$D189,8)</f>
        <v/>
      </c>
      <c r="U189" s="14">
        <f>INDEX('البيانات'!$D$2:$AB$17,$D189,9)</f>
        <v/>
      </c>
      <c r="V189" s="14">
        <f>INDEX('البيانات'!$D$2:$AB$17,$D189,10)</f>
        <v/>
      </c>
      <c r="W189" s="14">
        <f>INDEX('البيانات'!$D$2:$AB$17,$D189,11)</f>
        <v/>
      </c>
      <c r="X189" s="14">
        <f>INDEX('البيانات'!$D$2:$AB$17,$D189,12)</f>
        <v/>
      </c>
      <c r="Y189" s="14">
        <f>INDEX('البيانات'!$D$2:$AB$17,$D189,13)</f>
        <v/>
      </c>
      <c r="Z189" s="14">
        <f>INDEX('البيانات'!$D$2:$AB$17,$D189,14)</f>
        <v/>
      </c>
      <c r="AA189" s="14">
        <f>INDEX('البيانات'!$D$2:$AB$17,$D189,15)</f>
        <v/>
      </c>
      <c r="AB189" s="14">
        <f>INDEX('البيانات'!$D$2:$AB$17,$D189,16)</f>
        <v/>
      </c>
      <c r="AC189" s="14">
        <f>INDEX('البيانات'!$D$2:$AB$17,$D189,17)</f>
        <v/>
      </c>
      <c r="AD189" s="14">
        <f>INDEX('البيانات'!$D$2:$AB$17,$D189,18)</f>
        <v/>
      </c>
      <c r="AE189" s="14">
        <f>INDEX('البيانات'!$D$2:$AB$17,$D189,19)</f>
        <v/>
      </c>
      <c r="AF189" s="14">
        <f>INDEX('البيانات'!$D$2:$AB$17,$D189,20)</f>
        <v/>
      </c>
      <c r="AG189" s="14">
        <f>INDEX('البيانات'!$D$2:$AB$17,$D189,21)</f>
        <v/>
      </c>
      <c r="AH189" s="14">
        <f>INDEX('البيانات'!$D$2:$AB$17,$D189,22)</f>
        <v/>
      </c>
      <c r="AI189" s="14">
        <f>INDEX('البيانات'!$D$2:$AB$17,$D189,23)</f>
        <v/>
      </c>
      <c r="AJ189" s="14">
        <f>INDEX('البيانات'!$D$2:$AB$17,$D189,24)</f>
        <v/>
      </c>
      <c r="AK189" s="14">
        <f>INDEX('البيانات'!$D$2:$AB$17,$D189,25)</f>
        <v/>
      </c>
      <c r="AL189" s="9" t="n"/>
      <c r="AM189" s="9" t="n"/>
      <c r="AN189" s="9" t="n"/>
      <c r="AO189" s="9" t="n"/>
      <c r="AP189" s="9" t="n"/>
      <c r="AQ189" s="9" t="n"/>
      <c r="AR189" s="9" t="n"/>
      <c r="AS189" s="9" t="n"/>
      <c r="AT189" s="9" t="n"/>
      <c r="AU189" s="9" t="n"/>
      <c r="AV189" s="9" t="n"/>
      <c r="AW189" s="9" t="n"/>
      <c r="AX189" s="9" t="n"/>
      <c r="AY189" s="9" t="n"/>
      <c r="AZ189" s="9" t="n"/>
      <c r="BA189" s="9" t="n"/>
      <c r="BB189" s="9" t="n"/>
      <c r="BC189" s="9" t="n"/>
      <c r="BD189" s="9" t="n"/>
      <c r="BE189" s="9" t="n"/>
      <c r="BF189" s="9" t="n"/>
      <c r="BG189" s="9" t="n"/>
      <c r="BH189" s="9" t="n"/>
      <c r="BI189" s="9" t="n"/>
      <c r="BJ189" s="9" t="n"/>
    </row>
    <row r="190">
      <c r="A190" s="12">
        <f>A189+1</f>
        <v/>
      </c>
      <c r="B190" s="12">
        <f>INT((A190-1)/$E$4)+1</f>
        <v/>
      </c>
      <c r="C190" s="12">
        <f>MOD(A190-1,$E$4)+1</f>
        <v/>
      </c>
      <c r="D190" s="14">
        <f>MATCH(C190,'البيانات'!$B$2:$B$17,0)</f>
        <v/>
      </c>
      <c r="E190" s="12">
        <f>INDEX('البيانات'!$C$2:$C$17,D190)</f>
        <v/>
      </c>
      <c r="F190" s="9" t="n"/>
      <c r="G190" s="15" t="n"/>
      <c r="H190" s="12">
        <f>IF(G190="","",IF(G190&gt;=0.5,1,0))</f>
        <v/>
      </c>
      <c r="I190" s="12">
        <f>IF(H190="","",IF(H190=E190,0,1))</f>
        <v/>
      </c>
      <c r="J190" s="16">
        <f>IF(G190="","",-(E190*LN(MAX(G190,0.000000001))+(1-E190)*LN(MAX(1-G190,0.000000001))))</f>
        <v/>
      </c>
      <c r="K190" s="15" t="n"/>
      <c r="L190" s="9" t="n"/>
      <c r="M190" s="14">
        <f>INDEX('البيانات'!$D$2:$AB$17,$D190,1)</f>
        <v/>
      </c>
      <c r="N190" s="14">
        <f>INDEX('البيانات'!$D$2:$AB$17,$D190,2)</f>
        <v/>
      </c>
      <c r="O190" s="14">
        <f>INDEX('البيانات'!$D$2:$AB$17,$D190,3)</f>
        <v/>
      </c>
      <c r="P190" s="14">
        <f>INDEX('البيانات'!$D$2:$AB$17,$D190,4)</f>
        <v/>
      </c>
      <c r="Q190" s="14">
        <f>INDEX('البيانات'!$D$2:$AB$17,$D190,5)</f>
        <v/>
      </c>
      <c r="R190" s="14">
        <f>INDEX('البيانات'!$D$2:$AB$17,$D190,6)</f>
        <v/>
      </c>
      <c r="S190" s="14">
        <f>INDEX('البيانات'!$D$2:$AB$17,$D190,7)</f>
        <v/>
      </c>
      <c r="T190" s="14">
        <f>INDEX('البيانات'!$D$2:$AB$17,$D190,8)</f>
        <v/>
      </c>
      <c r="U190" s="14">
        <f>INDEX('البيانات'!$D$2:$AB$17,$D190,9)</f>
        <v/>
      </c>
      <c r="V190" s="14">
        <f>INDEX('البيانات'!$D$2:$AB$17,$D190,10)</f>
        <v/>
      </c>
      <c r="W190" s="14">
        <f>INDEX('البيانات'!$D$2:$AB$17,$D190,11)</f>
        <v/>
      </c>
      <c r="X190" s="14">
        <f>INDEX('البيانات'!$D$2:$AB$17,$D190,12)</f>
        <v/>
      </c>
      <c r="Y190" s="14">
        <f>INDEX('البيانات'!$D$2:$AB$17,$D190,13)</f>
        <v/>
      </c>
      <c r="Z190" s="14">
        <f>INDEX('البيانات'!$D$2:$AB$17,$D190,14)</f>
        <v/>
      </c>
      <c r="AA190" s="14">
        <f>INDEX('البيانات'!$D$2:$AB$17,$D190,15)</f>
        <v/>
      </c>
      <c r="AB190" s="14">
        <f>INDEX('البيانات'!$D$2:$AB$17,$D190,16)</f>
        <v/>
      </c>
      <c r="AC190" s="14">
        <f>INDEX('البيانات'!$D$2:$AB$17,$D190,17)</f>
        <v/>
      </c>
      <c r="AD190" s="14">
        <f>INDEX('البيانات'!$D$2:$AB$17,$D190,18)</f>
        <v/>
      </c>
      <c r="AE190" s="14">
        <f>INDEX('البيانات'!$D$2:$AB$17,$D190,19)</f>
        <v/>
      </c>
      <c r="AF190" s="14">
        <f>INDEX('البيانات'!$D$2:$AB$17,$D190,20)</f>
        <v/>
      </c>
      <c r="AG190" s="14">
        <f>INDEX('البيانات'!$D$2:$AB$17,$D190,21)</f>
        <v/>
      </c>
      <c r="AH190" s="14">
        <f>INDEX('البيانات'!$D$2:$AB$17,$D190,22)</f>
        <v/>
      </c>
      <c r="AI190" s="14">
        <f>INDEX('البيانات'!$D$2:$AB$17,$D190,23)</f>
        <v/>
      </c>
      <c r="AJ190" s="14">
        <f>INDEX('البيانات'!$D$2:$AB$17,$D190,24)</f>
        <v/>
      </c>
      <c r="AK190" s="14">
        <f>INDEX('البيانات'!$D$2:$AB$17,$D190,25)</f>
        <v/>
      </c>
      <c r="AL190" s="9" t="n"/>
      <c r="AM190" s="9" t="n"/>
      <c r="AN190" s="9" t="n"/>
      <c r="AO190" s="9" t="n"/>
      <c r="AP190" s="9" t="n"/>
      <c r="AQ190" s="9" t="n"/>
      <c r="AR190" s="9" t="n"/>
      <c r="AS190" s="9" t="n"/>
      <c r="AT190" s="9" t="n"/>
      <c r="AU190" s="9" t="n"/>
      <c r="AV190" s="9" t="n"/>
      <c r="AW190" s="9" t="n"/>
      <c r="AX190" s="9" t="n"/>
      <c r="AY190" s="9" t="n"/>
      <c r="AZ190" s="9" t="n"/>
      <c r="BA190" s="9" t="n"/>
      <c r="BB190" s="9" t="n"/>
      <c r="BC190" s="9" t="n"/>
      <c r="BD190" s="9" t="n"/>
      <c r="BE190" s="9" t="n"/>
      <c r="BF190" s="9" t="n"/>
      <c r="BG190" s="9" t="n"/>
      <c r="BH190" s="9" t="n"/>
      <c r="BI190" s="9" t="n"/>
      <c r="BJ190" s="9" t="n"/>
    </row>
    <row r="191">
      <c r="A191" s="12">
        <f>A190+1</f>
        <v/>
      </c>
      <c r="B191" s="12">
        <f>INT((A191-1)/$E$4)+1</f>
        <v/>
      </c>
      <c r="C191" s="12">
        <f>MOD(A191-1,$E$4)+1</f>
        <v/>
      </c>
      <c r="D191" s="14">
        <f>MATCH(C191,'البيانات'!$B$2:$B$17,0)</f>
        <v/>
      </c>
      <c r="E191" s="12">
        <f>INDEX('البيانات'!$C$2:$C$17,D191)</f>
        <v/>
      </c>
      <c r="F191" s="9" t="n"/>
      <c r="G191" s="15" t="n"/>
      <c r="H191" s="12">
        <f>IF(G191="","",IF(G191&gt;=0.5,1,0))</f>
        <v/>
      </c>
      <c r="I191" s="12">
        <f>IF(H191="","",IF(H191=E191,0,1))</f>
        <v/>
      </c>
      <c r="J191" s="16">
        <f>IF(G191="","",-(E191*LN(MAX(G191,0.000000001))+(1-E191)*LN(MAX(1-G191,0.000000001))))</f>
        <v/>
      </c>
      <c r="K191" s="15" t="n"/>
      <c r="L191" s="9" t="n"/>
      <c r="M191" s="14">
        <f>INDEX('البيانات'!$D$2:$AB$17,$D191,1)</f>
        <v/>
      </c>
      <c r="N191" s="14">
        <f>INDEX('البيانات'!$D$2:$AB$17,$D191,2)</f>
        <v/>
      </c>
      <c r="O191" s="14">
        <f>INDEX('البيانات'!$D$2:$AB$17,$D191,3)</f>
        <v/>
      </c>
      <c r="P191" s="14">
        <f>INDEX('البيانات'!$D$2:$AB$17,$D191,4)</f>
        <v/>
      </c>
      <c r="Q191" s="14">
        <f>INDEX('البيانات'!$D$2:$AB$17,$D191,5)</f>
        <v/>
      </c>
      <c r="R191" s="14">
        <f>INDEX('البيانات'!$D$2:$AB$17,$D191,6)</f>
        <v/>
      </c>
      <c r="S191" s="14">
        <f>INDEX('البيانات'!$D$2:$AB$17,$D191,7)</f>
        <v/>
      </c>
      <c r="T191" s="14">
        <f>INDEX('البيانات'!$D$2:$AB$17,$D191,8)</f>
        <v/>
      </c>
      <c r="U191" s="14">
        <f>INDEX('البيانات'!$D$2:$AB$17,$D191,9)</f>
        <v/>
      </c>
      <c r="V191" s="14">
        <f>INDEX('البيانات'!$D$2:$AB$17,$D191,10)</f>
        <v/>
      </c>
      <c r="W191" s="14">
        <f>INDEX('البيانات'!$D$2:$AB$17,$D191,11)</f>
        <v/>
      </c>
      <c r="X191" s="14">
        <f>INDEX('البيانات'!$D$2:$AB$17,$D191,12)</f>
        <v/>
      </c>
      <c r="Y191" s="14">
        <f>INDEX('البيانات'!$D$2:$AB$17,$D191,13)</f>
        <v/>
      </c>
      <c r="Z191" s="14">
        <f>INDEX('البيانات'!$D$2:$AB$17,$D191,14)</f>
        <v/>
      </c>
      <c r="AA191" s="14">
        <f>INDEX('البيانات'!$D$2:$AB$17,$D191,15)</f>
        <v/>
      </c>
      <c r="AB191" s="14">
        <f>INDEX('البيانات'!$D$2:$AB$17,$D191,16)</f>
        <v/>
      </c>
      <c r="AC191" s="14">
        <f>INDEX('البيانات'!$D$2:$AB$17,$D191,17)</f>
        <v/>
      </c>
      <c r="AD191" s="14">
        <f>INDEX('البيانات'!$D$2:$AB$17,$D191,18)</f>
        <v/>
      </c>
      <c r="AE191" s="14">
        <f>INDEX('البيانات'!$D$2:$AB$17,$D191,19)</f>
        <v/>
      </c>
      <c r="AF191" s="14">
        <f>INDEX('البيانات'!$D$2:$AB$17,$D191,20)</f>
        <v/>
      </c>
      <c r="AG191" s="14">
        <f>INDEX('البيانات'!$D$2:$AB$17,$D191,21)</f>
        <v/>
      </c>
      <c r="AH191" s="14">
        <f>INDEX('البيانات'!$D$2:$AB$17,$D191,22)</f>
        <v/>
      </c>
      <c r="AI191" s="14">
        <f>INDEX('البيانات'!$D$2:$AB$17,$D191,23)</f>
        <v/>
      </c>
      <c r="AJ191" s="14">
        <f>INDEX('البيانات'!$D$2:$AB$17,$D191,24)</f>
        <v/>
      </c>
      <c r="AK191" s="14">
        <f>INDEX('البيانات'!$D$2:$AB$17,$D191,25)</f>
        <v/>
      </c>
      <c r="AL191" s="9" t="n"/>
      <c r="AM191" s="9" t="n"/>
      <c r="AN191" s="9" t="n"/>
      <c r="AO191" s="9" t="n"/>
      <c r="AP191" s="9" t="n"/>
      <c r="AQ191" s="9" t="n"/>
      <c r="AR191" s="9" t="n"/>
      <c r="AS191" s="9" t="n"/>
      <c r="AT191" s="9" t="n"/>
      <c r="AU191" s="9" t="n"/>
      <c r="AV191" s="9" t="n"/>
      <c r="AW191" s="9" t="n"/>
      <c r="AX191" s="9" t="n"/>
      <c r="AY191" s="9" t="n"/>
      <c r="AZ191" s="9" t="n"/>
      <c r="BA191" s="9" t="n"/>
      <c r="BB191" s="9" t="n"/>
      <c r="BC191" s="9" t="n"/>
      <c r="BD191" s="9" t="n"/>
      <c r="BE191" s="9" t="n"/>
      <c r="BF191" s="9" t="n"/>
      <c r="BG191" s="9" t="n"/>
      <c r="BH191" s="9" t="n"/>
      <c r="BI191" s="9" t="n"/>
      <c r="BJ191" s="9" t="n"/>
    </row>
    <row r="192">
      <c r="A192" s="12">
        <f>A191+1</f>
        <v/>
      </c>
      <c r="B192" s="12">
        <f>INT((A192-1)/$E$4)+1</f>
        <v/>
      </c>
      <c r="C192" s="12">
        <f>MOD(A192-1,$E$4)+1</f>
        <v/>
      </c>
      <c r="D192" s="14">
        <f>MATCH(C192,'البيانات'!$B$2:$B$17,0)</f>
        <v/>
      </c>
      <c r="E192" s="12">
        <f>INDEX('البيانات'!$C$2:$C$17,D192)</f>
        <v/>
      </c>
      <c r="F192" s="9" t="n"/>
      <c r="G192" s="15" t="n"/>
      <c r="H192" s="12">
        <f>IF(G192="","",IF(G192&gt;=0.5,1,0))</f>
        <v/>
      </c>
      <c r="I192" s="12">
        <f>IF(H192="","",IF(H192=E192,0,1))</f>
        <v/>
      </c>
      <c r="J192" s="16">
        <f>IF(G192="","",-(E192*LN(MAX(G192,0.000000001))+(1-E192)*LN(MAX(1-G192,0.000000001))))</f>
        <v/>
      </c>
      <c r="K192" s="15" t="n"/>
      <c r="L192" s="9" t="n"/>
      <c r="M192" s="14">
        <f>INDEX('البيانات'!$D$2:$AB$17,$D192,1)</f>
        <v/>
      </c>
      <c r="N192" s="14">
        <f>INDEX('البيانات'!$D$2:$AB$17,$D192,2)</f>
        <v/>
      </c>
      <c r="O192" s="14">
        <f>INDEX('البيانات'!$D$2:$AB$17,$D192,3)</f>
        <v/>
      </c>
      <c r="P192" s="14">
        <f>INDEX('البيانات'!$D$2:$AB$17,$D192,4)</f>
        <v/>
      </c>
      <c r="Q192" s="14">
        <f>INDEX('البيانات'!$D$2:$AB$17,$D192,5)</f>
        <v/>
      </c>
      <c r="R192" s="14">
        <f>INDEX('البيانات'!$D$2:$AB$17,$D192,6)</f>
        <v/>
      </c>
      <c r="S192" s="14">
        <f>INDEX('البيانات'!$D$2:$AB$17,$D192,7)</f>
        <v/>
      </c>
      <c r="T192" s="14">
        <f>INDEX('البيانات'!$D$2:$AB$17,$D192,8)</f>
        <v/>
      </c>
      <c r="U192" s="14">
        <f>INDEX('البيانات'!$D$2:$AB$17,$D192,9)</f>
        <v/>
      </c>
      <c r="V192" s="14">
        <f>INDEX('البيانات'!$D$2:$AB$17,$D192,10)</f>
        <v/>
      </c>
      <c r="W192" s="14">
        <f>INDEX('البيانات'!$D$2:$AB$17,$D192,11)</f>
        <v/>
      </c>
      <c r="X192" s="14">
        <f>INDEX('البيانات'!$D$2:$AB$17,$D192,12)</f>
        <v/>
      </c>
      <c r="Y192" s="14">
        <f>INDEX('البيانات'!$D$2:$AB$17,$D192,13)</f>
        <v/>
      </c>
      <c r="Z192" s="14">
        <f>INDEX('البيانات'!$D$2:$AB$17,$D192,14)</f>
        <v/>
      </c>
      <c r="AA192" s="14">
        <f>INDEX('البيانات'!$D$2:$AB$17,$D192,15)</f>
        <v/>
      </c>
      <c r="AB192" s="14">
        <f>INDEX('البيانات'!$D$2:$AB$17,$D192,16)</f>
        <v/>
      </c>
      <c r="AC192" s="14">
        <f>INDEX('البيانات'!$D$2:$AB$17,$D192,17)</f>
        <v/>
      </c>
      <c r="AD192" s="14">
        <f>INDEX('البيانات'!$D$2:$AB$17,$D192,18)</f>
        <v/>
      </c>
      <c r="AE192" s="14">
        <f>INDEX('البيانات'!$D$2:$AB$17,$D192,19)</f>
        <v/>
      </c>
      <c r="AF192" s="14">
        <f>INDEX('البيانات'!$D$2:$AB$17,$D192,20)</f>
        <v/>
      </c>
      <c r="AG192" s="14">
        <f>INDEX('البيانات'!$D$2:$AB$17,$D192,21)</f>
        <v/>
      </c>
      <c r="AH192" s="14">
        <f>INDEX('البيانات'!$D$2:$AB$17,$D192,22)</f>
        <v/>
      </c>
      <c r="AI192" s="14">
        <f>INDEX('البيانات'!$D$2:$AB$17,$D192,23)</f>
        <v/>
      </c>
      <c r="AJ192" s="14">
        <f>INDEX('البيانات'!$D$2:$AB$17,$D192,24)</f>
        <v/>
      </c>
      <c r="AK192" s="14">
        <f>INDEX('البيانات'!$D$2:$AB$17,$D192,25)</f>
        <v/>
      </c>
      <c r="AL192" s="9" t="n"/>
      <c r="AM192" s="9" t="n"/>
      <c r="AN192" s="9" t="n"/>
      <c r="AO192" s="9" t="n"/>
      <c r="AP192" s="9" t="n"/>
      <c r="AQ192" s="9" t="n"/>
      <c r="AR192" s="9" t="n"/>
      <c r="AS192" s="9" t="n"/>
      <c r="AT192" s="9" t="n"/>
      <c r="AU192" s="9" t="n"/>
      <c r="AV192" s="9" t="n"/>
      <c r="AW192" s="9" t="n"/>
      <c r="AX192" s="9" t="n"/>
      <c r="AY192" s="9" t="n"/>
      <c r="AZ192" s="9" t="n"/>
      <c r="BA192" s="9" t="n"/>
      <c r="BB192" s="9" t="n"/>
      <c r="BC192" s="9" t="n"/>
      <c r="BD192" s="9" t="n"/>
      <c r="BE192" s="9" t="n"/>
      <c r="BF192" s="9" t="n"/>
      <c r="BG192" s="9" t="n"/>
      <c r="BH192" s="9" t="n"/>
      <c r="BI192" s="9" t="n"/>
      <c r="BJ192" s="9" t="n"/>
    </row>
    <row r="193">
      <c r="A193" s="12">
        <f>A192+1</f>
        <v/>
      </c>
      <c r="B193" s="12">
        <f>INT((A193-1)/$E$4)+1</f>
        <v/>
      </c>
      <c r="C193" s="12">
        <f>MOD(A193-1,$E$4)+1</f>
        <v/>
      </c>
      <c r="D193" s="14">
        <f>MATCH(C193,'البيانات'!$B$2:$B$17,0)</f>
        <v/>
      </c>
      <c r="E193" s="12">
        <f>INDEX('البيانات'!$C$2:$C$17,D193)</f>
        <v/>
      </c>
      <c r="F193" s="9" t="n"/>
      <c r="G193" s="15" t="n"/>
      <c r="H193" s="12">
        <f>IF(G193="","",IF(G193&gt;=0.5,1,0))</f>
        <v/>
      </c>
      <c r="I193" s="12">
        <f>IF(H193="","",IF(H193=E193,0,1))</f>
        <v/>
      </c>
      <c r="J193" s="16">
        <f>IF(G193="","",-(E193*LN(MAX(G193,0.000000001))+(1-E193)*LN(MAX(1-G193,0.000000001))))</f>
        <v/>
      </c>
      <c r="K193" s="15" t="n"/>
      <c r="L193" s="9" t="n"/>
      <c r="M193" s="14">
        <f>INDEX('البيانات'!$D$2:$AB$17,$D193,1)</f>
        <v/>
      </c>
      <c r="N193" s="14">
        <f>INDEX('البيانات'!$D$2:$AB$17,$D193,2)</f>
        <v/>
      </c>
      <c r="O193" s="14">
        <f>INDEX('البيانات'!$D$2:$AB$17,$D193,3)</f>
        <v/>
      </c>
      <c r="P193" s="14">
        <f>INDEX('البيانات'!$D$2:$AB$17,$D193,4)</f>
        <v/>
      </c>
      <c r="Q193" s="14">
        <f>INDEX('البيانات'!$D$2:$AB$17,$D193,5)</f>
        <v/>
      </c>
      <c r="R193" s="14">
        <f>INDEX('البيانات'!$D$2:$AB$17,$D193,6)</f>
        <v/>
      </c>
      <c r="S193" s="14">
        <f>INDEX('البيانات'!$D$2:$AB$17,$D193,7)</f>
        <v/>
      </c>
      <c r="T193" s="14">
        <f>INDEX('البيانات'!$D$2:$AB$17,$D193,8)</f>
        <v/>
      </c>
      <c r="U193" s="14">
        <f>INDEX('البيانات'!$D$2:$AB$17,$D193,9)</f>
        <v/>
      </c>
      <c r="V193" s="14">
        <f>INDEX('البيانات'!$D$2:$AB$17,$D193,10)</f>
        <v/>
      </c>
      <c r="W193" s="14">
        <f>INDEX('البيانات'!$D$2:$AB$17,$D193,11)</f>
        <v/>
      </c>
      <c r="X193" s="14">
        <f>INDEX('البيانات'!$D$2:$AB$17,$D193,12)</f>
        <v/>
      </c>
      <c r="Y193" s="14">
        <f>INDEX('البيانات'!$D$2:$AB$17,$D193,13)</f>
        <v/>
      </c>
      <c r="Z193" s="14">
        <f>INDEX('البيانات'!$D$2:$AB$17,$D193,14)</f>
        <v/>
      </c>
      <c r="AA193" s="14">
        <f>INDEX('البيانات'!$D$2:$AB$17,$D193,15)</f>
        <v/>
      </c>
      <c r="AB193" s="14">
        <f>INDEX('البيانات'!$D$2:$AB$17,$D193,16)</f>
        <v/>
      </c>
      <c r="AC193" s="14">
        <f>INDEX('البيانات'!$D$2:$AB$17,$D193,17)</f>
        <v/>
      </c>
      <c r="AD193" s="14">
        <f>INDEX('البيانات'!$D$2:$AB$17,$D193,18)</f>
        <v/>
      </c>
      <c r="AE193" s="14">
        <f>INDEX('البيانات'!$D$2:$AB$17,$D193,19)</f>
        <v/>
      </c>
      <c r="AF193" s="14">
        <f>INDEX('البيانات'!$D$2:$AB$17,$D193,20)</f>
        <v/>
      </c>
      <c r="AG193" s="14">
        <f>INDEX('البيانات'!$D$2:$AB$17,$D193,21)</f>
        <v/>
      </c>
      <c r="AH193" s="14">
        <f>INDEX('البيانات'!$D$2:$AB$17,$D193,22)</f>
        <v/>
      </c>
      <c r="AI193" s="14">
        <f>INDEX('البيانات'!$D$2:$AB$17,$D193,23)</f>
        <v/>
      </c>
      <c r="AJ193" s="14">
        <f>INDEX('البيانات'!$D$2:$AB$17,$D193,24)</f>
        <v/>
      </c>
      <c r="AK193" s="14">
        <f>INDEX('البيانات'!$D$2:$AB$17,$D193,25)</f>
        <v/>
      </c>
      <c r="AL193" s="9" t="n"/>
      <c r="AM193" s="9" t="n"/>
      <c r="AN193" s="9" t="n"/>
      <c r="AO193" s="9" t="n"/>
      <c r="AP193" s="9" t="n"/>
      <c r="AQ193" s="9" t="n"/>
      <c r="AR193" s="9" t="n"/>
      <c r="AS193" s="9" t="n"/>
      <c r="AT193" s="9" t="n"/>
      <c r="AU193" s="9" t="n"/>
      <c r="AV193" s="9" t="n"/>
      <c r="AW193" s="9" t="n"/>
      <c r="AX193" s="9" t="n"/>
      <c r="AY193" s="9" t="n"/>
      <c r="AZ193" s="9" t="n"/>
      <c r="BA193" s="9" t="n"/>
      <c r="BB193" s="9" t="n"/>
      <c r="BC193" s="9" t="n"/>
      <c r="BD193" s="9" t="n"/>
      <c r="BE193" s="9" t="n"/>
      <c r="BF193" s="9" t="n"/>
      <c r="BG193" s="9" t="n"/>
      <c r="BH193" s="9" t="n"/>
      <c r="BI193" s="9" t="n"/>
      <c r="BJ193" s="9" t="n"/>
    </row>
    <row r="194">
      <c r="A194" s="12">
        <f>A193+1</f>
        <v/>
      </c>
      <c r="B194" s="12">
        <f>INT((A194-1)/$E$4)+1</f>
        <v/>
      </c>
      <c r="C194" s="12">
        <f>MOD(A194-1,$E$4)+1</f>
        <v/>
      </c>
      <c r="D194" s="14">
        <f>MATCH(C194,'البيانات'!$B$2:$B$17,0)</f>
        <v/>
      </c>
      <c r="E194" s="12">
        <f>INDEX('البيانات'!$C$2:$C$17,D194)</f>
        <v/>
      </c>
      <c r="F194" s="9" t="n"/>
      <c r="G194" s="15" t="n"/>
      <c r="H194" s="12">
        <f>IF(G194="","",IF(G194&gt;=0.5,1,0))</f>
        <v/>
      </c>
      <c r="I194" s="12">
        <f>IF(H194="","",IF(H194=E194,0,1))</f>
        <v/>
      </c>
      <c r="J194" s="16">
        <f>IF(G194="","",-(E194*LN(MAX(G194,0.000000001))+(1-E194)*LN(MAX(1-G194,0.000000001))))</f>
        <v/>
      </c>
      <c r="K194" s="15" t="n"/>
      <c r="L194" s="9" t="n"/>
      <c r="M194" s="14">
        <f>INDEX('البيانات'!$D$2:$AB$17,$D194,1)</f>
        <v/>
      </c>
      <c r="N194" s="14">
        <f>INDEX('البيانات'!$D$2:$AB$17,$D194,2)</f>
        <v/>
      </c>
      <c r="O194" s="14">
        <f>INDEX('البيانات'!$D$2:$AB$17,$D194,3)</f>
        <v/>
      </c>
      <c r="P194" s="14">
        <f>INDEX('البيانات'!$D$2:$AB$17,$D194,4)</f>
        <v/>
      </c>
      <c r="Q194" s="14">
        <f>INDEX('البيانات'!$D$2:$AB$17,$D194,5)</f>
        <v/>
      </c>
      <c r="R194" s="14">
        <f>INDEX('البيانات'!$D$2:$AB$17,$D194,6)</f>
        <v/>
      </c>
      <c r="S194" s="14">
        <f>INDEX('البيانات'!$D$2:$AB$17,$D194,7)</f>
        <v/>
      </c>
      <c r="T194" s="14">
        <f>INDEX('البيانات'!$D$2:$AB$17,$D194,8)</f>
        <v/>
      </c>
      <c r="U194" s="14">
        <f>INDEX('البيانات'!$D$2:$AB$17,$D194,9)</f>
        <v/>
      </c>
      <c r="V194" s="14">
        <f>INDEX('البيانات'!$D$2:$AB$17,$D194,10)</f>
        <v/>
      </c>
      <c r="W194" s="14">
        <f>INDEX('البيانات'!$D$2:$AB$17,$D194,11)</f>
        <v/>
      </c>
      <c r="X194" s="14">
        <f>INDEX('البيانات'!$D$2:$AB$17,$D194,12)</f>
        <v/>
      </c>
      <c r="Y194" s="14">
        <f>INDEX('البيانات'!$D$2:$AB$17,$D194,13)</f>
        <v/>
      </c>
      <c r="Z194" s="14">
        <f>INDEX('البيانات'!$D$2:$AB$17,$D194,14)</f>
        <v/>
      </c>
      <c r="AA194" s="14">
        <f>INDEX('البيانات'!$D$2:$AB$17,$D194,15)</f>
        <v/>
      </c>
      <c r="AB194" s="14">
        <f>INDEX('البيانات'!$D$2:$AB$17,$D194,16)</f>
        <v/>
      </c>
      <c r="AC194" s="14">
        <f>INDEX('البيانات'!$D$2:$AB$17,$D194,17)</f>
        <v/>
      </c>
      <c r="AD194" s="14">
        <f>INDEX('البيانات'!$D$2:$AB$17,$D194,18)</f>
        <v/>
      </c>
      <c r="AE194" s="14">
        <f>INDEX('البيانات'!$D$2:$AB$17,$D194,19)</f>
        <v/>
      </c>
      <c r="AF194" s="14">
        <f>INDEX('البيانات'!$D$2:$AB$17,$D194,20)</f>
        <v/>
      </c>
      <c r="AG194" s="14">
        <f>INDEX('البيانات'!$D$2:$AB$17,$D194,21)</f>
        <v/>
      </c>
      <c r="AH194" s="14">
        <f>INDEX('البيانات'!$D$2:$AB$17,$D194,22)</f>
        <v/>
      </c>
      <c r="AI194" s="14">
        <f>INDEX('البيانات'!$D$2:$AB$17,$D194,23)</f>
        <v/>
      </c>
      <c r="AJ194" s="14">
        <f>INDEX('البيانات'!$D$2:$AB$17,$D194,24)</f>
        <v/>
      </c>
      <c r="AK194" s="14">
        <f>INDEX('البيانات'!$D$2:$AB$17,$D194,25)</f>
        <v/>
      </c>
      <c r="AL194" s="9" t="n"/>
      <c r="AM194" s="9" t="n"/>
      <c r="AN194" s="9" t="n"/>
      <c r="AO194" s="9" t="n"/>
      <c r="AP194" s="9" t="n"/>
      <c r="AQ194" s="9" t="n"/>
      <c r="AR194" s="9" t="n"/>
      <c r="AS194" s="9" t="n"/>
      <c r="AT194" s="9" t="n"/>
      <c r="AU194" s="9" t="n"/>
      <c r="AV194" s="9" t="n"/>
      <c r="AW194" s="9" t="n"/>
      <c r="AX194" s="9" t="n"/>
      <c r="AY194" s="9" t="n"/>
      <c r="AZ194" s="9" t="n"/>
      <c r="BA194" s="9" t="n"/>
      <c r="BB194" s="9" t="n"/>
      <c r="BC194" s="9" t="n"/>
      <c r="BD194" s="9" t="n"/>
      <c r="BE194" s="9" t="n"/>
      <c r="BF194" s="9" t="n"/>
      <c r="BG194" s="9" t="n"/>
      <c r="BH194" s="9" t="n"/>
      <c r="BI194" s="9" t="n"/>
      <c r="BJ194" s="9" t="n"/>
    </row>
    <row r="195">
      <c r="A195" s="12">
        <f>A194+1</f>
        <v/>
      </c>
      <c r="B195" s="12">
        <f>INT((A195-1)/$E$4)+1</f>
        <v/>
      </c>
      <c r="C195" s="12">
        <f>MOD(A195-1,$E$4)+1</f>
        <v/>
      </c>
      <c r="D195" s="14">
        <f>MATCH(C195,'البيانات'!$B$2:$B$17,0)</f>
        <v/>
      </c>
      <c r="E195" s="12">
        <f>INDEX('البيانات'!$C$2:$C$17,D195)</f>
        <v/>
      </c>
      <c r="F195" s="9" t="n"/>
      <c r="G195" s="15" t="n"/>
      <c r="H195" s="12">
        <f>IF(G195="","",IF(G195&gt;=0.5,1,0))</f>
        <v/>
      </c>
      <c r="I195" s="12">
        <f>IF(H195="","",IF(H195=E195,0,1))</f>
        <v/>
      </c>
      <c r="J195" s="16">
        <f>IF(G195="","",-(E195*LN(MAX(G195,0.000000001))+(1-E195)*LN(MAX(1-G195,0.000000001))))</f>
        <v/>
      </c>
      <c r="K195" s="15" t="n"/>
      <c r="L195" s="9" t="n"/>
      <c r="M195" s="14">
        <f>INDEX('البيانات'!$D$2:$AB$17,$D195,1)</f>
        <v/>
      </c>
      <c r="N195" s="14">
        <f>INDEX('البيانات'!$D$2:$AB$17,$D195,2)</f>
        <v/>
      </c>
      <c r="O195" s="14">
        <f>INDEX('البيانات'!$D$2:$AB$17,$D195,3)</f>
        <v/>
      </c>
      <c r="P195" s="14">
        <f>INDEX('البيانات'!$D$2:$AB$17,$D195,4)</f>
        <v/>
      </c>
      <c r="Q195" s="14">
        <f>INDEX('البيانات'!$D$2:$AB$17,$D195,5)</f>
        <v/>
      </c>
      <c r="R195" s="14">
        <f>INDEX('البيانات'!$D$2:$AB$17,$D195,6)</f>
        <v/>
      </c>
      <c r="S195" s="14">
        <f>INDEX('البيانات'!$D$2:$AB$17,$D195,7)</f>
        <v/>
      </c>
      <c r="T195" s="14">
        <f>INDEX('البيانات'!$D$2:$AB$17,$D195,8)</f>
        <v/>
      </c>
      <c r="U195" s="14">
        <f>INDEX('البيانات'!$D$2:$AB$17,$D195,9)</f>
        <v/>
      </c>
      <c r="V195" s="14">
        <f>INDEX('البيانات'!$D$2:$AB$17,$D195,10)</f>
        <v/>
      </c>
      <c r="W195" s="14">
        <f>INDEX('البيانات'!$D$2:$AB$17,$D195,11)</f>
        <v/>
      </c>
      <c r="X195" s="14">
        <f>INDEX('البيانات'!$D$2:$AB$17,$D195,12)</f>
        <v/>
      </c>
      <c r="Y195" s="14">
        <f>INDEX('البيانات'!$D$2:$AB$17,$D195,13)</f>
        <v/>
      </c>
      <c r="Z195" s="14">
        <f>INDEX('البيانات'!$D$2:$AB$17,$D195,14)</f>
        <v/>
      </c>
      <c r="AA195" s="14">
        <f>INDEX('البيانات'!$D$2:$AB$17,$D195,15)</f>
        <v/>
      </c>
      <c r="AB195" s="14">
        <f>INDEX('البيانات'!$D$2:$AB$17,$D195,16)</f>
        <v/>
      </c>
      <c r="AC195" s="14">
        <f>INDEX('البيانات'!$D$2:$AB$17,$D195,17)</f>
        <v/>
      </c>
      <c r="AD195" s="14">
        <f>INDEX('البيانات'!$D$2:$AB$17,$D195,18)</f>
        <v/>
      </c>
      <c r="AE195" s="14">
        <f>INDEX('البيانات'!$D$2:$AB$17,$D195,19)</f>
        <v/>
      </c>
      <c r="AF195" s="14">
        <f>INDEX('البيانات'!$D$2:$AB$17,$D195,20)</f>
        <v/>
      </c>
      <c r="AG195" s="14">
        <f>INDEX('البيانات'!$D$2:$AB$17,$D195,21)</f>
        <v/>
      </c>
      <c r="AH195" s="14">
        <f>INDEX('البيانات'!$D$2:$AB$17,$D195,22)</f>
        <v/>
      </c>
      <c r="AI195" s="14">
        <f>INDEX('البيانات'!$D$2:$AB$17,$D195,23)</f>
        <v/>
      </c>
      <c r="AJ195" s="14">
        <f>INDEX('البيانات'!$D$2:$AB$17,$D195,24)</f>
        <v/>
      </c>
      <c r="AK195" s="14">
        <f>INDEX('البيانات'!$D$2:$AB$17,$D195,25)</f>
        <v/>
      </c>
      <c r="AL195" s="9" t="n"/>
      <c r="AM195" s="9" t="n"/>
      <c r="AN195" s="9" t="n"/>
      <c r="AO195" s="9" t="n"/>
      <c r="AP195" s="9" t="n"/>
      <c r="AQ195" s="9" t="n"/>
      <c r="AR195" s="9" t="n"/>
      <c r="AS195" s="9" t="n"/>
      <c r="AT195" s="9" t="n"/>
      <c r="AU195" s="9" t="n"/>
      <c r="AV195" s="9" t="n"/>
      <c r="AW195" s="9" t="n"/>
      <c r="AX195" s="9" t="n"/>
      <c r="AY195" s="9" t="n"/>
      <c r="AZ195" s="9" t="n"/>
      <c r="BA195" s="9" t="n"/>
      <c r="BB195" s="9" t="n"/>
      <c r="BC195" s="9" t="n"/>
      <c r="BD195" s="9" t="n"/>
      <c r="BE195" s="9" t="n"/>
      <c r="BF195" s="9" t="n"/>
      <c r="BG195" s="9" t="n"/>
      <c r="BH195" s="9" t="n"/>
      <c r="BI195" s="9" t="n"/>
      <c r="BJ195" s="9" t="n"/>
    </row>
    <row r="196">
      <c r="A196" s="12">
        <f>A195+1</f>
        <v/>
      </c>
      <c r="B196" s="12">
        <f>INT((A196-1)/$E$4)+1</f>
        <v/>
      </c>
      <c r="C196" s="12">
        <f>MOD(A196-1,$E$4)+1</f>
        <v/>
      </c>
      <c r="D196" s="14">
        <f>MATCH(C196,'البيانات'!$B$2:$B$17,0)</f>
        <v/>
      </c>
      <c r="E196" s="12">
        <f>INDEX('البيانات'!$C$2:$C$17,D196)</f>
        <v/>
      </c>
      <c r="F196" s="9" t="n"/>
      <c r="G196" s="15" t="n"/>
      <c r="H196" s="12">
        <f>IF(G196="","",IF(G196&gt;=0.5,1,0))</f>
        <v/>
      </c>
      <c r="I196" s="12">
        <f>IF(H196="","",IF(H196=E196,0,1))</f>
        <v/>
      </c>
      <c r="J196" s="16">
        <f>IF(G196="","",-(E196*LN(MAX(G196,0.000000001))+(1-E196)*LN(MAX(1-G196,0.000000001))))</f>
        <v/>
      </c>
      <c r="K196" s="15" t="n"/>
      <c r="L196" s="9" t="n"/>
      <c r="M196" s="14">
        <f>INDEX('البيانات'!$D$2:$AB$17,$D196,1)</f>
        <v/>
      </c>
      <c r="N196" s="14">
        <f>INDEX('البيانات'!$D$2:$AB$17,$D196,2)</f>
        <v/>
      </c>
      <c r="O196" s="14">
        <f>INDEX('البيانات'!$D$2:$AB$17,$D196,3)</f>
        <v/>
      </c>
      <c r="P196" s="14">
        <f>INDEX('البيانات'!$D$2:$AB$17,$D196,4)</f>
        <v/>
      </c>
      <c r="Q196" s="14">
        <f>INDEX('البيانات'!$D$2:$AB$17,$D196,5)</f>
        <v/>
      </c>
      <c r="R196" s="14">
        <f>INDEX('البيانات'!$D$2:$AB$17,$D196,6)</f>
        <v/>
      </c>
      <c r="S196" s="14">
        <f>INDEX('البيانات'!$D$2:$AB$17,$D196,7)</f>
        <v/>
      </c>
      <c r="T196" s="14">
        <f>INDEX('البيانات'!$D$2:$AB$17,$D196,8)</f>
        <v/>
      </c>
      <c r="U196" s="14">
        <f>INDEX('البيانات'!$D$2:$AB$17,$D196,9)</f>
        <v/>
      </c>
      <c r="V196" s="14">
        <f>INDEX('البيانات'!$D$2:$AB$17,$D196,10)</f>
        <v/>
      </c>
      <c r="W196" s="14">
        <f>INDEX('البيانات'!$D$2:$AB$17,$D196,11)</f>
        <v/>
      </c>
      <c r="X196" s="14">
        <f>INDEX('البيانات'!$D$2:$AB$17,$D196,12)</f>
        <v/>
      </c>
      <c r="Y196" s="14">
        <f>INDEX('البيانات'!$D$2:$AB$17,$D196,13)</f>
        <v/>
      </c>
      <c r="Z196" s="14">
        <f>INDEX('البيانات'!$D$2:$AB$17,$D196,14)</f>
        <v/>
      </c>
      <c r="AA196" s="14">
        <f>INDEX('البيانات'!$D$2:$AB$17,$D196,15)</f>
        <v/>
      </c>
      <c r="AB196" s="14">
        <f>INDEX('البيانات'!$D$2:$AB$17,$D196,16)</f>
        <v/>
      </c>
      <c r="AC196" s="14">
        <f>INDEX('البيانات'!$D$2:$AB$17,$D196,17)</f>
        <v/>
      </c>
      <c r="AD196" s="14">
        <f>INDEX('البيانات'!$D$2:$AB$17,$D196,18)</f>
        <v/>
      </c>
      <c r="AE196" s="14">
        <f>INDEX('البيانات'!$D$2:$AB$17,$D196,19)</f>
        <v/>
      </c>
      <c r="AF196" s="14">
        <f>INDEX('البيانات'!$D$2:$AB$17,$D196,20)</f>
        <v/>
      </c>
      <c r="AG196" s="14">
        <f>INDEX('البيانات'!$D$2:$AB$17,$D196,21)</f>
        <v/>
      </c>
      <c r="AH196" s="14">
        <f>INDEX('البيانات'!$D$2:$AB$17,$D196,22)</f>
        <v/>
      </c>
      <c r="AI196" s="14">
        <f>INDEX('البيانات'!$D$2:$AB$17,$D196,23)</f>
        <v/>
      </c>
      <c r="AJ196" s="14">
        <f>INDEX('البيانات'!$D$2:$AB$17,$D196,24)</f>
        <v/>
      </c>
      <c r="AK196" s="14">
        <f>INDEX('البيانات'!$D$2:$AB$17,$D196,25)</f>
        <v/>
      </c>
      <c r="AL196" s="9" t="n"/>
      <c r="AM196" s="9" t="n"/>
      <c r="AN196" s="9" t="n"/>
      <c r="AO196" s="9" t="n"/>
      <c r="AP196" s="9" t="n"/>
      <c r="AQ196" s="9" t="n"/>
      <c r="AR196" s="9" t="n"/>
      <c r="AS196" s="9" t="n"/>
      <c r="AT196" s="9" t="n"/>
      <c r="AU196" s="9" t="n"/>
      <c r="AV196" s="9" t="n"/>
      <c r="AW196" s="9" t="n"/>
      <c r="AX196" s="9" t="n"/>
      <c r="AY196" s="9" t="n"/>
      <c r="AZ196" s="9" t="n"/>
      <c r="BA196" s="9" t="n"/>
      <c r="BB196" s="9" t="n"/>
      <c r="BC196" s="9" t="n"/>
      <c r="BD196" s="9" t="n"/>
      <c r="BE196" s="9" t="n"/>
      <c r="BF196" s="9" t="n"/>
      <c r="BG196" s="9" t="n"/>
      <c r="BH196" s="9" t="n"/>
      <c r="BI196" s="9" t="n"/>
      <c r="BJ196" s="9" t="n"/>
    </row>
    <row r="197">
      <c r="A197" s="12">
        <f>A196+1</f>
        <v/>
      </c>
      <c r="B197" s="12">
        <f>INT((A197-1)/$E$4)+1</f>
        <v/>
      </c>
      <c r="C197" s="12">
        <f>MOD(A197-1,$E$4)+1</f>
        <v/>
      </c>
      <c r="D197" s="14">
        <f>MATCH(C197,'البيانات'!$B$2:$B$17,0)</f>
        <v/>
      </c>
      <c r="E197" s="12">
        <f>INDEX('البيانات'!$C$2:$C$17,D197)</f>
        <v/>
      </c>
      <c r="F197" s="9" t="n"/>
      <c r="G197" s="15" t="n"/>
      <c r="H197" s="12">
        <f>IF(G197="","",IF(G197&gt;=0.5,1,0))</f>
        <v/>
      </c>
      <c r="I197" s="12">
        <f>IF(H197="","",IF(H197=E197,0,1))</f>
        <v/>
      </c>
      <c r="J197" s="16">
        <f>IF(G197="","",-(E197*LN(MAX(G197,0.000000001))+(1-E197)*LN(MAX(1-G197,0.000000001))))</f>
        <v/>
      </c>
      <c r="K197" s="15" t="n"/>
      <c r="L197" s="9" t="n"/>
      <c r="M197" s="14">
        <f>INDEX('البيانات'!$D$2:$AB$17,$D197,1)</f>
        <v/>
      </c>
      <c r="N197" s="14">
        <f>INDEX('البيانات'!$D$2:$AB$17,$D197,2)</f>
        <v/>
      </c>
      <c r="O197" s="14">
        <f>INDEX('البيانات'!$D$2:$AB$17,$D197,3)</f>
        <v/>
      </c>
      <c r="P197" s="14">
        <f>INDEX('البيانات'!$D$2:$AB$17,$D197,4)</f>
        <v/>
      </c>
      <c r="Q197" s="14">
        <f>INDEX('البيانات'!$D$2:$AB$17,$D197,5)</f>
        <v/>
      </c>
      <c r="R197" s="14">
        <f>INDEX('البيانات'!$D$2:$AB$17,$D197,6)</f>
        <v/>
      </c>
      <c r="S197" s="14">
        <f>INDEX('البيانات'!$D$2:$AB$17,$D197,7)</f>
        <v/>
      </c>
      <c r="T197" s="14">
        <f>INDEX('البيانات'!$D$2:$AB$17,$D197,8)</f>
        <v/>
      </c>
      <c r="U197" s="14">
        <f>INDEX('البيانات'!$D$2:$AB$17,$D197,9)</f>
        <v/>
      </c>
      <c r="V197" s="14">
        <f>INDEX('البيانات'!$D$2:$AB$17,$D197,10)</f>
        <v/>
      </c>
      <c r="W197" s="14">
        <f>INDEX('البيانات'!$D$2:$AB$17,$D197,11)</f>
        <v/>
      </c>
      <c r="X197" s="14">
        <f>INDEX('البيانات'!$D$2:$AB$17,$D197,12)</f>
        <v/>
      </c>
      <c r="Y197" s="14">
        <f>INDEX('البيانات'!$D$2:$AB$17,$D197,13)</f>
        <v/>
      </c>
      <c r="Z197" s="14">
        <f>INDEX('البيانات'!$D$2:$AB$17,$D197,14)</f>
        <v/>
      </c>
      <c r="AA197" s="14">
        <f>INDEX('البيانات'!$D$2:$AB$17,$D197,15)</f>
        <v/>
      </c>
      <c r="AB197" s="14">
        <f>INDEX('البيانات'!$D$2:$AB$17,$D197,16)</f>
        <v/>
      </c>
      <c r="AC197" s="14">
        <f>INDEX('البيانات'!$D$2:$AB$17,$D197,17)</f>
        <v/>
      </c>
      <c r="AD197" s="14">
        <f>INDEX('البيانات'!$D$2:$AB$17,$D197,18)</f>
        <v/>
      </c>
      <c r="AE197" s="14">
        <f>INDEX('البيانات'!$D$2:$AB$17,$D197,19)</f>
        <v/>
      </c>
      <c r="AF197" s="14">
        <f>INDEX('البيانات'!$D$2:$AB$17,$D197,20)</f>
        <v/>
      </c>
      <c r="AG197" s="14">
        <f>INDEX('البيانات'!$D$2:$AB$17,$D197,21)</f>
        <v/>
      </c>
      <c r="AH197" s="14">
        <f>INDEX('البيانات'!$D$2:$AB$17,$D197,22)</f>
        <v/>
      </c>
      <c r="AI197" s="14">
        <f>INDEX('البيانات'!$D$2:$AB$17,$D197,23)</f>
        <v/>
      </c>
      <c r="AJ197" s="14">
        <f>INDEX('البيانات'!$D$2:$AB$17,$D197,24)</f>
        <v/>
      </c>
      <c r="AK197" s="14">
        <f>INDEX('البيانات'!$D$2:$AB$17,$D197,25)</f>
        <v/>
      </c>
      <c r="AL197" s="9" t="n"/>
      <c r="AM197" s="9" t="n"/>
      <c r="AN197" s="9" t="n"/>
      <c r="AO197" s="9" t="n"/>
      <c r="AP197" s="9" t="n"/>
      <c r="AQ197" s="9" t="n"/>
      <c r="AR197" s="9" t="n"/>
      <c r="AS197" s="9" t="n"/>
      <c r="AT197" s="9" t="n"/>
      <c r="AU197" s="9" t="n"/>
      <c r="AV197" s="9" t="n"/>
      <c r="AW197" s="9" t="n"/>
      <c r="AX197" s="9" t="n"/>
      <c r="AY197" s="9" t="n"/>
      <c r="AZ197" s="9" t="n"/>
      <c r="BA197" s="9" t="n"/>
      <c r="BB197" s="9" t="n"/>
      <c r="BC197" s="9" t="n"/>
      <c r="BD197" s="9" t="n"/>
      <c r="BE197" s="9" t="n"/>
      <c r="BF197" s="9" t="n"/>
      <c r="BG197" s="9" t="n"/>
      <c r="BH197" s="9" t="n"/>
      <c r="BI197" s="9" t="n"/>
      <c r="BJ197" s="9" t="n"/>
    </row>
    <row r="198">
      <c r="A198" s="12">
        <f>A197+1</f>
        <v/>
      </c>
      <c r="B198" s="12">
        <f>INT((A198-1)/$E$4)+1</f>
        <v/>
      </c>
      <c r="C198" s="12">
        <f>MOD(A198-1,$E$4)+1</f>
        <v/>
      </c>
      <c r="D198" s="14">
        <f>MATCH(C198,'البيانات'!$B$2:$B$17,0)</f>
        <v/>
      </c>
      <c r="E198" s="12">
        <f>INDEX('البيانات'!$C$2:$C$17,D198)</f>
        <v/>
      </c>
      <c r="F198" s="9" t="n"/>
      <c r="G198" s="15" t="n"/>
      <c r="H198" s="12">
        <f>IF(G198="","",IF(G198&gt;=0.5,1,0))</f>
        <v/>
      </c>
      <c r="I198" s="12">
        <f>IF(H198="","",IF(H198=E198,0,1))</f>
        <v/>
      </c>
      <c r="J198" s="16">
        <f>IF(G198="","",-(E198*LN(MAX(G198,0.000000001))+(1-E198)*LN(MAX(1-G198,0.000000001))))</f>
        <v/>
      </c>
      <c r="K198" s="15" t="n"/>
      <c r="L198" s="9" t="n"/>
      <c r="M198" s="14">
        <f>INDEX('البيانات'!$D$2:$AB$17,$D198,1)</f>
        <v/>
      </c>
      <c r="N198" s="14">
        <f>INDEX('البيانات'!$D$2:$AB$17,$D198,2)</f>
        <v/>
      </c>
      <c r="O198" s="14">
        <f>INDEX('البيانات'!$D$2:$AB$17,$D198,3)</f>
        <v/>
      </c>
      <c r="P198" s="14">
        <f>INDEX('البيانات'!$D$2:$AB$17,$D198,4)</f>
        <v/>
      </c>
      <c r="Q198" s="14">
        <f>INDEX('البيانات'!$D$2:$AB$17,$D198,5)</f>
        <v/>
      </c>
      <c r="R198" s="14">
        <f>INDEX('البيانات'!$D$2:$AB$17,$D198,6)</f>
        <v/>
      </c>
      <c r="S198" s="14">
        <f>INDEX('البيانات'!$D$2:$AB$17,$D198,7)</f>
        <v/>
      </c>
      <c r="T198" s="14">
        <f>INDEX('البيانات'!$D$2:$AB$17,$D198,8)</f>
        <v/>
      </c>
      <c r="U198" s="14">
        <f>INDEX('البيانات'!$D$2:$AB$17,$D198,9)</f>
        <v/>
      </c>
      <c r="V198" s="14">
        <f>INDEX('البيانات'!$D$2:$AB$17,$D198,10)</f>
        <v/>
      </c>
      <c r="W198" s="14">
        <f>INDEX('البيانات'!$D$2:$AB$17,$D198,11)</f>
        <v/>
      </c>
      <c r="X198" s="14">
        <f>INDEX('البيانات'!$D$2:$AB$17,$D198,12)</f>
        <v/>
      </c>
      <c r="Y198" s="14">
        <f>INDEX('البيانات'!$D$2:$AB$17,$D198,13)</f>
        <v/>
      </c>
      <c r="Z198" s="14">
        <f>INDEX('البيانات'!$D$2:$AB$17,$D198,14)</f>
        <v/>
      </c>
      <c r="AA198" s="14">
        <f>INDEX('البيانات'!$D$2:$AB$17,$D198,15)</f>
        <v/>
      </c>
      <c r="AB198" s="14">
        <f>INDEX('البيانات'!$D$2:$AB$17,$D198,16)</f>
        <v/>
      </c>
      <c r="AC198" s="14">
        <f>INDEX('البيانات'!$D$2:$AB$17,$D198,17)</f>
        <v/>
      </c>
      <c r="AD198" s="14">
        <f>INDEX('البيانات'!$D$2:$AB$17,$D198,18)</f>
        <v/>
      </c>
      <c r="AE198" s="14">
        <f>INDEX('البيانات'!$D$2:$AB$17,$D198,19)</f>
        <v/>
      </c>
      <c r="AF198" s="14">
        <f>INDEX('البيانات'!$D$2:$AB$17,$D198,20)</f>
        <v/>
      </c>
      <c r="AG198" s="14">
        <f>INDEX('البيانات'!$D$2:$AB$17,$D198,21)</f>
        <v/>
      </c>
      <c r="AH198" s="14">
        <f>INDEX('البيانات'!$D$2:$AB$17,$D198,22)</f>
        <v/>
      </c>
      <c r="AI198" s="14">
        <f>INDEX('البيانات'!$D$2:$AB$17,$D198,23)</f>
        <v/>
      </c>
      <c r="AJ198" s="14">
        <f>INDEX('البيانات'!$D$2:$AB$17,$D198,24)</f>
        <v/>
      </c>
      <c r="AK198" s="14">
        <f>INDEX('البيانات'!$D$2:$AB$17,$D198,25)</f>
        <v/>
      </c>
      <c r="AL198" s="9" t="n"/>
      <c r="AM198" s="9" t="n"/>
      <c r="AN198" s="9" t="n"/>
      <c r="AO198" s="9" t="n"/>
      <c r="AP198" s="9" t="n"/>
      <c r="AQ198" s="9" t="n"/>
      <c r="AR198" s="9" t="n"/>
      <c r="AS198" s="9" t="n"/>
      <c r="AT198" s="9" t="n"/>
      <c r="AU198" s="9" t="n"/>
      <c r="AV198" s="9" t="n"/>
      <c r="AW198" s="9" t="n"/>
      <c r="AX198" s="9" t="n"/>
      <c r="AY198" s="9" t="n"/>
      <c r="AZ198" s="9" t="n"/>
      <c r="BA198" s="9" t="n"/>
      <c r="BB198" s="9" t="n"/>
      <c r="BC198" s="9" t="n"/>
      <c r="BD198" s="9" t="n"/>
      <c r="BE198" s="9" t="n"/>
      <c r="BF198" s="9" t="n"/>
      <c r="BG198" s="9" t="n"/>
      <c r="BH198" s="9" t="n"/>
      <c r="BI198" s="9" t="n"/>
      <c r="BJ198" s="9" t="n"/>
    </row>
    <row r="199">
      <c r="A199" s="12">
        <f>A198+1</f>
        <v/>
      </c>
      <c r="B199" s="12">
        <f>INT((A199-1)/$E$4)+1</f>
        <v/>
      </c>
      <c r="C199" s="12">
        <f>MOD(A199-1,$E$4)+1</f>
        <v/>
      </c>
      <c r="D199" s="14">
        <f>MATCH(C199,'البيانات'!$B$2:$B$17,0)</f>
        <v/>
      </c>
      <c r="E199" s="12">
        <f>INDEX('البيانات'!$C$2:$C$17,D199)</f>
        <v/>
      </c>
      <c r="F199" s="9" t="n"/>
      <c r="G199" s="15" t="n"/>
      <c r="H199" s="12">
        <f>IF(G199="","",IF(G199&gt;=0.5,1,0))</f>
        <v/>
      </c>
      <c r="I199" s="12">
        <f>IF(H199="","",IF(H199=E199,0,1))</f>
        <v/>
      </c>
      <c r="J199" s="16">
        <f>IF(G199="","",-(E199*LN(MAX(G199,0.000000001))+(1-E199)*LN(MAX(1-G199,0.000000001))))</f>
        <v/>
      </c>
      <c r="K199" s="15" t="n"/>
      <c r="L199" s="9" t="n"/>
      <c r="M199" s="14">
        <f>INDEX('البيانات'!$D$2:$AB$17,$D199,1)</f>
        <v/>
      </c>
      <c r="N199" s="14">
        <f>INDEX('البيانات'!$D$2:$AB$17,$D199,2)</f>
        <v/>
      </c>
      <c r="O199" s="14">
        <f>INDEX('البيانات'!$D$2:$AB$17,$D199,3)</f>
        <v/>
      </c>
      <c r="P199" s="14">
        <f>INDEX('البيانات'!$D$2:$AB$17,$D199,4)</f>
        <v/>
      </c>
      <c r="Q199" s="14">
        <f>INDEX('البيانات'!$D$2:$AB$17,$D199,5)</f>
        <v/>
      </c>
      <c r="R199" s="14">
        <f>INDEX('البيانات'!$D$2:$AB$17,$D199,6)</f>
        <v/>
      </c>
      <c r="S199" s="14">
        <f>INDEX('البيانات'!$D$2:$AB$17,$D199,7)</f>
        <v/>
      </c>
      <c r="T199" s="14">
        <f>INDEX('البيانات'!$D$2:$AB$17,$D199,8)</f>
        <v/>
      </c>
      <c r="U199" s="14">
        <f>INDEX('البيانات'!$D$2:$AB$17,$D199,9)</f>
        <v/>
      </c>
      <c r="V199" s="14">
        <f>INDEX('البيانات'!$D$2:$AB$17,$D199,10)</f>
        <v/>
      </c>
      <c r="W199" s="14">
        <f>INDEX('البيانات'!$D$2:$AB$17,$D199,11)</f>
        <v/>
      </c>
      <c r="X199" s="14">
        <f>INDEX('البيانات'!$D$2:$AB$17,$D199,12)</f>
        <v/>
      </c>
      <c r="Y199" s="14">
        <f>INDEX('البيانات'!$D$2:$AB$17,$D199,13)</f>
        <v/>
      </c>
      <c r="Z199" s="14">
        <f>INDEX('البيانات'!$D$2:$AB$17,$D199,14)</f>
        <v/>
      </c>
      <c r="AA199" s="14">
        <f>INDEX('البيانات'!$D$2:$AB$17,$D199,15)</f>
        <v/>
      </c>
      <c r="AB199" s="14">
        <f>INDEX('البيانات'!$D$2:$AB$17,$D199,16)</f>
        <v/>
      </c>
      <c r="AC199" s="14">
        <f>INDEX('البيانات'!$D$2:$AB$17,$D199,17)</f>
        <v/>
      </c>
      <c r="AD199" s="14">
        <f>INDEX('البيانات'!$D$2:$AB$17,$D199,18)</f>
        <v/>
      </c>
      <c r="AE199" s="14">
        <f>INDEX('البيانات'!$D$2:$AB$17,$D199,19)</f>
        <v/>
      </c>
      <c r="AF199" s="14">
        <f>INDEX('البيانات'!$D$2:$AB$17,$D199,20)</f>
        <v/>
      </c>
      <c r="AG199" s="14">
        <f>INDEX('البيانات'!$D$2:$AB$17,$D199,21)</f>
        <v/>
      </c>
      <c r="AH199" s="14">
        <f>INDEX('البيانات'!$D$2:$AB$17,$D199,22)</f>
        <v/>
      </c>
      <c r="AI199" s="14">
        <f>INDEX('البيانات'!$D$2:$AB$17,$D199,23)</f>
        <v/>
      </c>
      <c r="AJ199" s="14">
        <f>INDEX('البيانات'!$D$2:$AB$17,$D199,24)</f>
        <v/>
      </c>
      <c r="AK199" s="14">
        <f>INDEX('البيانات'!$D$2:$AB$17,$D199,25)</f>
        <v/>
      </c>
      <c r="AL199" s="9" t="n"/>
      <c r="AM199" s="9" t="n"/>
      <c r="AN199" s="9" t="n"/>
      <c r="AO199" s="9" t="n"/>
      <c r="AP199" s="9" t="n"/>
      <c r="AQ199" s="9" t="n"/>
      <c r="AR199" s="9" t="n"/>
      <c r="AS199" s="9" t="n"/>
      <c r="AT199" s="9" t="n"/>
      <c r="AU199" s="9" t="n"/>
      <c r="AV199" s="9" t="n"/>
      <c r="AW199" s="9" t="n"/>
      <c r="AX199" s="9" t="n"/>
      <c r="AY199" s="9" t="n"/>
      <c r="AZ199" s="9" t="n"/>
      <c r="BA199" s="9" t="n"/>
      <c r="BB199" s="9" t="n"/>
      <c r="BC199" s="9" t="n"/>
      <c r="BD199" s="9" t="n"/>
      <c r="BE199" s="9" t="n"/>
      <c r="BF199" s="9" t="n"/>
      <c r="BG199" s="9" t="n"/>
      <c r="BH199" s="9" t="n"/>
      <c r="BI199" s="9" t="n"/>
      <c r="BJ199" s="9" t="n"/>
    </row>
  </sheetData>
  <mergeCells count="5">
    <mergeCell ref="A4:D4"/>
    <mergeCell ref="A3:D3"/>
    <mergeCell ref="A1:L1"/>
    <mergeCell ref="M5:AK5"/>
    <mergeCell ref="AL5:BJ5"/>
  </mergeCells>
  <conditionalFormatting sqref="M8:AK199">
    <cfRule type="cellIs" priority="1" operator="equal" dxfId="2">
      <formula>1</formula>
    </cfRule>
    <cfRule type="cellIs" priority="2" operator="equal" dxfId="3">
      <formula>0</formula>
    </cfRule>
  </conditionalFormatting>
  <conditionalFormatting sqref="I8:I199">
    <cfRule type="cellIs" priority="3" operator="equal" dxfId="4"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382B"/>
    <outlinePr summaryBelow="1" summaryRight="1"/>
    <pageSetUpPr/>
  </sheetPr>
  <dimension ref="B1:L35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1" customWidth="1" min="3" max="3"/>
    <col width="9" customWidth="1" min="4" max="4"/>
    <col width="9" customWidth="1" min="5" max="5"/>
    <col width="9" customWidth="1" min="6" max="6"/>
    <col width="3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>
      <c r="B1" s="17" t="inlineStr">
        <is>
          <t>الدماغ: شاهد الذكاء الاصطناعي يتعلم</t>
        </is>
      </c>
    </row>
    <row r="4">
      <c r="B4" s="8" t="inlineStr">
        <is>
          <t>معدل التعلّم</t>
        </is>
      </c>
      <c r="C4" s="18" t="n">
        <v>0.5</v>
      </c>
      <c r="D4" s="19" t="inlineStr">
        <is>
          <t>جرّب 0.05 و 0.5 و 5</t>
        </is>
      </c>
    </row>
    <row r="5">
      <c r="B5" s="8" t="inlineStr">
        <is>
          <t>عدد صور التدريب (N)</t>
        </is>
      </c>
      <c r="C5" s="10">
        <f>COUNT('البيانات'!$C$2:$C$17)</f>
        <v/>
      </c>
    </row>
    <row r="6">
      <c r="B6" s="8" t="inlineStr">
        <is>
          <t>متوسط الخسارة في آخر جولة</t>
        </is>
      </c>
      <c r="C6" s="15">
        <f>IFERROR(AVERAGE(INDEX('التعلّم'!$J$8:$J$199,193-$C$5):INDEX('التعلّم'!$J$8:$J$199,192)),"")</f>
        <v/>
      </c>
    </row>
    <row r="7">
      <c r="B7" s="8" t="inlineStr">
        <is>
          <t>الأخطاء في آخر جولة</t>
        </is>
      </c>
      <c r="C7" s="10">
        <f>IFERROR(IF(COUNT(INDEX('التعلّم'!$I$8:$I$199,193-$C$5):INDEX('التعلّم'!$I$8:$I$199,192))=0,"",SUM(INDEX('التعلّم'!$I$8:$I$199,193-$C$5):INDEX('التعلّم'!$I$8:$I$199,192))),"")</f>
        <v/>
      </c>
    </row>
    <row r="8">
      <c r="B8" s="20">
        <f>IF(C7="","ليس بعد: املأ ورقة التعلّم أولًا.",IF(C7=0,"✔ الدماغ يعرف كل صور التدريب!","تابع التدريب: ارفع معدل التعلّم أو أضف صورًا."))</f>
        <v/>
      </c>
    </row>
    <row r="9">
      <c r="B9" s="8" t="inlineStr">
        <is>
          <t>دقة الاختبار</t>
        </is>
      </c>
      <c r="C9" s="21">
        <f>IF(ISNUMBER('الاختبار'!$C$18),'الاختبار'!$C$18,"")</f>
        <v/>
      </c>
      <c r="D9" s="19" t="inlineStr">
        <is>
          <t>الهدف: 90% أو أكثر</t>
        </is>
      </c>
    </row>
    <row r="11">
      <c r="H11" s="22" t="inlineStr">
        <is>
          <t>ما الذي ينظر إليه الدماغ (الأوزان)</t>
        </is>
      </c>
    </row>
    <row r="12">
      <c r="H12" s="19" t="inlineStr">
        <is>
          <t>أحمر = دليل تفاح، أصفر = دليل موز</t>
        </is>
      </c>
    </row>
    <row r="13" ht="30" customHeight="1">
      <c r="H13" s="23">
        <f>'التعلّم'!AL199</f>
        <v/>
      </c>
      <c r="I13" s="23">
        <f>'التعلّم'!AM199</f>
        <v/>
      </c>
      <c r="J13" s="23">
        <f>'التعلّم'!AN199</f>
        <v/>
      </c>
      <c r="K13" s="23">
        <f>'التعلّم'!AO199</f>
        <v/>
      </c>
      <c r="L13" s="23">
        <f>'التعلّم'!AP199</f>
        <v/>
      </c>
    </row>
    <row r="14" ht="30" customHeight="1">
      <c r="H14" s="23">
        <f>'التعلّم'!AQ199</f>
        <v/>
      </c>
      <c r="I14" s="23">
        <f>'التعلّم'!AR199</f>
        <v/>
      </c>
      <c r="J14" s="23">
        <f>'التعلّم'!AS199</f>
        <v/>
      </c>
      <c r="K14" s="23">
        <f>'التعلّم'!AT199</f>
        <v/>
      </c>
      <c r="L14" s="23">
        <f>'التعلّم'!AU199</f>
        <v/>
      </c>
    </row>
    <row r="15" ht="30" customHeight="1">
      <c r="H15" s="23">
        <f>'التعلّم'!AV199</f>
        <v/>
      </c>
      <c r="I15" s="23">
        <f>'التعلّم'!AW199</f>
        <v/>
      </c>
      <c r="J15" s="23">
        <f>'التعلّم'!AX199</f>
        <v/>
      </c>
      <c r="K15" s="23">
        <f>'التعلّم'!AY199</f>
        <v/>
      </c>
      <c r="L15" s="23">
        <f>'التعلّم'!AZ199</f>
        <v/>
      </c>
    </row>
    <row r="16" ht="30" customHeight="1">
      <c r="H16" s="23">
        <f>'التعلّم'!BA199</f>
        <v/>
      </c>
      <c r="I16" s="23">
        <f>'التعلّم'!BB199</f>
        <v/>
      </c>
      <c r="J16" s="23">
        <f>'التعلّم'!BC199</f>
        <v/>
      </c>
      <c r="K16" s="23">
        <f>'التعلّم'!BD199</f>
        <v/>
      </c>
      <c r="L16" s="23">
        <f>'التعلّم'!BE199</f>
        <v/>
      </c>
    </row>
    <row r="17" ht="30" customHeight="1">
      <c r="H17" s="23">
        <f>'التعلّم'!BF199</f>
        <v/>
      </c>
      <c r="I17" s="23">
        <f>'التعلّم'!BG199</f>
        <v/>
      </c>
      <c r="J17" s="23">
        <f>'التعلّم'!BH199</f>
        <v/>
      </c>
      <c r="K17" s="23">
        <f>'التعلّم'!BI199</f>
        <v/>
      </c>
      <c r="L17" s="23">
        <f>'التعلّم'!BJ199</f>
        <v/>
      </c>
    </row>
    <row r="18">
      <c r="H18" s="22" t="inlineStr">
        <is>
          <t>الانحياز</t>
        </is>
      </c>
      <c r="I18" s="24">
        <f>'التعلّم'!$L$199</f>
        <v/>
      </c>
    </row>
    <row r="20">
      <c r="B20" s="22" t="inlineStr">
        <is>
          <t>الجولة / الأخطاء / الخسارة</t>
        </is>
      </c>
    </row>
    <row r="21">
      <c r="B21" s="11" t="inlineStr">
        <is>
          <t>الجولة</t>
        </is>
      </c>
      <c r="C21" s="11" t="inlineStr">
        <is>
          <t>الأخطاء</t>
        </is>
      </c>
      <c r="D21" s="11" t="inlineStr">
        <is>
          <t>الخسارة</t>
        </is>
      </c>
    </row>
    <row r="22">
      <c r="B22" s="12" t="n">
        <v>1</v>
      </c>
      <c r="C22" s="10">
        <f>IFERROR(IF(COUNTIF('التعلّم'!$B$8:$B$199,B22)=0,NA(),SUMIF('التعلّم'!$B$8:$B$199,B22,'التعلّم'!$I$8:$I$199)),NA())</f>
        <v/>
      </c>
      <c r="D22" s="9">
        <f>IFERROR(IF(COUNTIF('التعلّم'!$B$8:$B$199,B22)=0,NA(),AVERAGEIF('التعلّم'!$B$8:$B$199,B22,'التعلّم'!$J$8:$J$199)),NA())</f>
        <v/>
      </c>
    </row>
    <row r="23">
      <c r="B23" s="12" t="n">
        <v>2</v>
      </c>
      <c r="C23" s="10">
        <f>IFERROR(IF(COUNTIF('التعلّم'!$B$8:$B$199,B23)=0,NA(),SUMIF('التعلّم'!$B$8:$B$199,B23,'التعلّم'!$I$8:$I$199)),NA())</f>
        <v/>
      </c>
      <c r="D23" s="9">
        <f>IFERROR(IF(COUNTIF('التعلّم'!$B$8:$B$199,B23)=0,NA(),AVERAGEIF('التعلّم'!$B$8:$B$199,B23,'التعلّم'!$J$8:$J$199)),NA())</f>
        <v/>
      </c>
    </row>
    <row r="24">
      <c r="B24" s="12" t="n">
        <v>3</v>
      </c>
      <c r="C24" s="10">
        <f>IFERROR(IF(COUNTIF('التعلّم'!$B$8:$B$199,B24)=0,NA(),SUMIF('التعلّم'!$B$8:$B$199,B24,'التعلّم'!$I$8:$I$199)),NA())</f>
        <v/>
      </c>
      <c r="D24" s="9">
        <f>IFERROR(IF(COUNTIF('التعلّم'!$B$8:$B$199,B24)=0,NA(),AVERAGEIF('التعلّم'!$B$8:$B$199,B24,'التعلّم'!$J$8:$J$199)),NA())</f>
        <v/>
      </c>
    </row>
    <row r="25">
      <c r="B25" s="12" t="n">
        <v>4</v>
      </c>
      <c r="C25" s="10">
        <f>IFERROR(IF(COUNTIF('التعلّم'!$B$8:$B$199,B25)=0,NA(),SUMIF('التعلّم'!$B$8:$B$199,B25,'التعلّم'!$I$8:$I$199)),NA())</f>
        <v/>
      </c>
      <c r="D25" s="9">
        <f>IFERROR(IF(COUNTIF('التعلّم'!$B$8:$B$199,B25)=0,NA(),AVERAGEIF('التعلّم'!$B$8:$B$199,B25,'التعلّم'!$J$8:$J$199)),NA())</f>
        <v/>
      </c>
    </row>
    <row r="26">
      <c r="B26" s="12" t="n">
        <v>5</v>
      </c>
      <c r="C26" s="10">
        <f>IFERROR(IF(COUNTIF('التعلّم'!$B$8:$B$199,B26)=0,NA(),SUMIF('التعلّم'!$B$8:$B$199,B26,'التعلّم'!$I$8:$I$199)),NA())</f>
        <v/>
      </c>
      <c r="D26" s="9">
        <f>IFERROR(IF(COUNTIF('التعلّم'!$B$8:$B$199,B26)=0,NA(),AVERAGEIF('التعلّم'!$B$8:$B$199,B26,'التعلّم'!$J$8:$J$199)),NA())</f>
        <v/>
      </c>
    </row>
    <row r="27">
      <c r="B27" s="12" t="n">
        <v>6</v>
      </c>
      <c r="C27" s="10">
        <f>IFERROR(IF(COUNTIF('التعلّم'!$B$8:$B$199,B27)=0,NA(),SUMIF('التعلّم'!$B$8:$B$199,B27,'التعلّم'!$I$8:$I$199)),NA())</f>
        <v/>
      </c>
      <c r="D27" s="9">
        <f>IFERROR(IF(COUNTIF('التعلّم'!$B$8:$B$199,B27)=0,NA(),AVERAGEIF('التعلّم'!$B$8:$B$199,B27,'التعلّم'!$J$8:$J$199)),NA())</f>
        <v/>
      </c>
    </row>
    <row r="28">
      <c r="B28" s="12" t="n">
        <v>7</v>
      </c>
      <c r="C28" s="10">
        <f>IFERROR(IF(COUNTIF('التعلّم'!$B$8:$B$199,B28)=0,NA(),SUMIF('التعلّم'!$B$8:$B$199,B28,'التعلّم'!$I$8:$I$199)),NA())</f>
        <v/>
      </c>
      <c r="D28" s="9">
        <f>IFERROR(IF(COUNTIF('التعلّم'!$B$8:$B$199,B28)=0,NA(),AVERAGEIF('التعلّم'!$B$8:$B$199,B28,'التعلّم'!$J$8:$J$199)),NA())</f>
        <v/>
      </c>
    </row>
    <row r="29">
      <c r="B29" s="12" t="n">
        <v>8</v>
      </c>
      <c r="C29" s="10">
        <f>IFERROR(IF(COUNTIF('التعلّم'!$B$8:$B$199,B29)=0,NA(),SUMIF('التعلّم'!$B$8:$B$199,B29,'التعلّم'!$I$8:$I$199)),NA())</f>
        <v/>
      </c>
      <c r="D29" s="9">
        <f>IFERROR(IF(COUNTIF('التعلّم'!$B$8:$B$199,B29)=0,NA(),AVERAGEIF('التعلّم'!$B$8:$B$199,B29,'التعلّم'!$J$8:$J$199)),NA())</f>
        <v/>
      </c>
    </row>
    <row r="30">
      <c r="B30" s="12" t="n">
        <v>9</v>
      </c>
      <c r="C30" s="10">
        <f>IFERROR(IF(COUNTIF('التعلّم'!$B$8:$B$199,B30)=0,NA(),SUMIF('التعلّم'!$B$8:$B$199,B30,'التعلّم'!$I$8:$I$199)),NA())</f>
        <v/>
      </c>
      <c r="D30" s="9">
        <f>IFERROR(IF(COUNTIF('التعلّم'!$B$8:$B$199,B30)=0,NA(),AVERAGEIF('التعلّم'!$B$8:$B$199,B30,'التعلّم'!$J$8:$J$199)),NA())</f>
        <v/>
      </c>
    </row>
    <row r="31">
      <c r="B31" s="12" t="n">
        <v>10</v>
      </c>
      <c r="C31" s="10">
        <f>IFERROR(IF(COUNTIF('التعلّم'!$B$8:$B$199,B31)=0,NA(),SUMIF('التعلّم'!$B$8:$B$199,B31,'التعلّم'!$I$8:$I$199)),NA())</f>
        <v/>
      </c>
      <c r="D31" s="9">
        <f>IFERROR(IF(COUNTIF('التعلّم'!$B$8:$B$199,B31)=0,NA(),AVERAGEIF('التعلّم'!$B$8:$B$199,B31,'التعلّم'!$J$8:$J$199)),NA())</f>
        <v/>
      </c>
    </row>
    <row r="32">
      <c r="B32" s="12" t="n">
        <v>11</v>
      </c>
      <c r="C32" s="10">
        <f>IFERROR(IF(COUNTIF('التعلّم'!$B$8:$B$199,B32)=0,NA(),SUMIF('التعلّم'!$B$8:$B$199,B32,'التعلّم'!$I$8:$I$199)),NA())</f>
        <v/>
      </c>
      <c r="D32" s="9">
        <f>IFERROR(IF(COUNTIF('التعلّم'!$B$8:$B$199,B32)=0,NA(),AVERAGEIF('التعلّم'!$B$8:$B$199,B32,'التعلّم'!$J$8:$J$199)),NA())</f>
        <v/>
      </c>
    </row>
    <row r="33">
      <c r="B33" s="12" t="n">
        <v>12</v>
      </c>
      <c r="C33" s="10">
        <f>IFERROR(IF(COUNTIF('التعلّم'!$B$8:$B$199,B33)=0,NA(),SUMIF('التعلّم'!$B$8:$B$199,B33,'التعلّم'!$I$8:$I$199)),NA())</f>
        <v/>
      </c>
      <c r="D33" s="9">
        <f>IFERROR(IF(COUNTIF('التعلّم'!$B$8:$B$199,B33)=0,NA(),AVERAGEIF('التعلّم'!$B$8:$B$199,B33,'التعلّم'!$J$8:$J$199)),NA())</f>
        <v/>
      </c>
    </row>
    <row r="34">
      <c r="B34" s="25" t="inlineStr">
        <is>
          <t>أصفر = اكتب هنا</t>
        </is>
      </c>
    </row>
    <row r="35">
      <c r="B35" s="26" t="inlineStr">
        <is>
          <t>أزرق = اكتب صيغة</t>
        </is>
      </c>
    </row>
  </sheetData>
  <mergeCells count="7">
    <mergeCell ref="H11:L11"/>
    <mergeCell ref="H12:L12"/>
    <mergeCell ref="D4:F4"/>
    <mergeCell ref="D9:F9"/>
    <mergeCell ref="B1:J1"/>
    <mergeCell ref="B8:F8"/>
    <mergeCell ref="B20:D20"/>
  </mergeCells>
  <conditionalFormatting sqref="H13:L17">
    <cfRule type="colorScale" priority="1">
      <colorScale>
        <cfvo type="min"/>
        <cfvo type="num" val="0"/>
        <cfvo type="max"/>
        <color rgb="00F2C811"/>
        <color rgb="00FFFFFF"/>
        <color rgb="00D9382B"/>
      </colorScale>
    </cfRule>
  </conditionalFormatting>
  <conditionalFormatting sqref="B8">
    <cfRule type="expression" priority="2" dxfId="5">
      <formula>$C$7=0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AN20"/>
  <sheetViews>
    <sheetView showGridLines="0" rightToLeft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14" customWidth="1" min="4" max="4"/>
    <col width="14" customWidth="1" min="5" max="5"/>
    <col width="14" customWidth="1" min="6" max="6"/>
    <col width="3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" customWidth="1" min="13" max="13"/>
    <col width="1.5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" customWidth="1" min="20" max="20"/>
    <col width="1.5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" customWidth="1" min="27" max="27"/>
    <col width="1.5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" customWidth="1" min="34" max="34"/>
    <col width="1.5" customWidth="1" min="35" max="35"/>
    <col width="3.6" customWidth="1" min="36" max="36"/>
    <col width="3.6" customWidth="1" min="37" max="37"/>
    <col width="3.6" customWidth="1" min="38" max="38"/>
    <col width="3.6" customWidth="1" min="39" max="39"/>
    <col width="3.6" customWidth="1" min="40" max="40"/>
    <col width="3" customWidth="1" min="41" max="41"/>
    <col width="1.5" customWidth="1" min="42" max="42"/>
  </cols>
  <sheetData>
    <row r="1">
      <c r="A1" s="1" t="inlineStr">
        <is>
          <t>الاختبار: صور لم يرها الدماغ من قبل</t>
        </is>
      </c>
    </row>
    <row r="3" ht="44" customHeight="1">
      <c r="A3" s="11" t="inlineStr">
        <is>
          <t>الصورة</t>
        </is>
      </c>
      <c r="B3" s="11" t="inlineStr">
        <is>
          <t>الجواب الحقيقي</t>
        </is>
      </c>
      <c r="C3" s="11" t="inlineStr">
        <is>
          <t>النتيجة</t>
        </is>
      </c>
      <c r="D3" s="11" t="inlineStr">
        <is>
          <t>احتمال (تفاح)</t>
        </is>
      </c>
      <c r="E3" s="11" t="inlineStr">
        <is>
          <t>الذكاء يقول</t>
        </is>
      </c>
      <c r="F3" s="11" t="inlineStr">
        <is>
          <t>صحيحة؟ (1=نعم، 0=لا)</t>
        </is>
      </c>
    </row>
    <row r="4" ht="20" customHeight="1">
      <c r="A4" s="12" t="inlineStr">
        <is>
          <t>T1</t>
        </is>
      </c>
      <c r="B4" s="12" t="inlineStr">
        <is>
          <t>تفاح</t>
        </is>
      </c>
      <c r="C4" s="9" t="n"/>
      <c r="D4" s="27" t="n"/>
      <c r="E4" s="28" t="n"/>
      <c r="F4" s="10" t="n"/>
      <c r="H4" s="3" t="inlineStr">
        <is>
          <t>T1</t>
        </is>
      </c>
      <c r="I4" s="4" t="n"/>
      <c r="J4" s="4" t="n"/>
      <c r="K4" s="4" t="n"/>
      <c r="L4" s="29" t="n">
        <v>1</v>
      </c>
      <c r="O4" s="3" t="inlineStr">
        <is>
          <t>T2</t>
        </is>
      </c>
      <c r="P4" s="4" t="n"/>
      <c r="Q4" s="4" t="n"/>
      <c r="R4" s="4" t="n"/>
      <c r="S4" s="29" t="n">
        <v>1</v>
      </c>
      <c r="V4" s="3" t="inlineStr">
        <is>
          <t>T3</t>
        </is>
      </c>
      <c r="W4" s="4" t="n"/>
      <c r="X4" s="4" t="n"/>
      <c r="Y4" s="4" t="n"/>
      <c r="Z4" s="29" t="n">
        <v>1</v>
      </c>
      <c r="AC4" s="3" t="inlineStr">
        <is>
          <t>T4</t>
        </is>
      </c>
      <c r="AD4" s="4" t="n"/>
      <c r="AE4" s="4" t="n"/>
      <c r="AF4" s="4" t="n"/>
      <c r="AG4" s="29" t="n">
        <v>1</v>
      </c>
      <c r="AJ4" s="3" t="inlineStr">
        <is>
          <t>T5</t>
        </is>
      </c>
      <c r="AK4" s="4" t="n"/>
      <c r="AL4" s="4" t="n"/>
      <c r="AM4" s="4" t="n"/>
      <c r="AN4" s="29" t="n">
        <v>1</v>
      </c>
    </row>
    <row r="5" ht="20" customHeight="1">
      <c r="A5" s="12" t="inlineStr">
        <is>
          <t>T2</t>
        </is>
      </c>
      <c r="B5" s="12" t="inlineStr">
        <is>
          <t>تفاح</t>
        </is>
      </c>
      <c r="C5" s="9" t="n"/>
      <c r="D5" s="27" t="n"/>
      <c r="E5" s="28" t="n"/>
      <c r="F5" s="10" t="n"/>
      <c r="H5" s="30" t="n">
        <v>0</v>
      </c>
      <c r="I5" s="30" t="n">
        <v>0</v>
      </c>
      <c r="J5" s="30" t="n">
        <v>0</v>
      </c>
      <c r="K5" s="30" t="n">
        <v>0</v>
      </c>
      <c r="L5" s="30" t="n">
        <v>0</v>
      </c>
      <c r="O5" s="30" t="n">
        <v>0</v>
      </c>
      <c r="P5" s="30" t="n">
        <v>0</v>
      </c>
      <c r="Q5" s="30" t="n">
        <v>1</v>
      </c>
      <c r="R5" s="30" t="n">
        <v>0</v>
      </c>
      <c r="S5" s="30" t="n">
        <v>0</v>
      </c>
      <c r="V5" s="30" t="n">
        <v>0</v>
      </c>
      <c r="W5" s="30" t="n">
        <v>0</v>
      </c>
      <c r="X5" s="30" t="n">
        <v>0</v>
      </c>
      <c r="Y5" s="30" t="n">
        <v>0</v>
      </c>
      <c r="Z5" s="30" t="n">
        <v>0</v>
      </c>
      <c r="AC5" s="30" t="n">
        <v>0</v>
      </c>
      <c r="AD5" s="30" t="n">
        <v>1</v>
      </c>
      <c r="AE5" s="30" t="n">
        <v>0</v>
      </c>
      <c r="AF5" s="30" t="n">
        <v>0</v>
      </c>
      <c r="AG5" s="30" t="n">
        <v>0</v>
      </c>
      <c r="AJ5" s="30" t="n">
        <v>0</v>
      </c>
      <c r="AK5" s="30" t="n">
        <v>0</v>
      </c>
      <c r="AL5" s="30" t="n">
        <v>0</v>
      </c>
      <c r="AM5" s="30" t="n">
        <v>1</v>
      </c>
      <c r="AN5" s="30" t="n">
        <v>0</v>
      </c>
    </row>
    <row r="6" ht="20" customHeight="1">
      <c r="A6" s="12" t="inlineStr">
        <is>
          <t>T3</t>
        </is>
      </c>
      <c r="B6" s="12" t="inlineStr">
        <is>
          <t>تفاح</t>
        </is>
      </c>
      <c r="C6" s="9" t="n"/>
      <c r="D6" s="27" t="n"/>
      <c r="E6" s="28" t="n"/>
      <c r="F6" s="10" t="n"/>
      <c r="H6" s="30" t="n">
        <v>0</v>
      </c>
      <c r="I6" s="30" t="n">
        <v>0</v>
      </c>
      <c r="J6" s="30" t="n">
        <v>1</v>
      </c>
      <c r="K6" s="30" t="n">
        <v>0</v>
      </c>
      <c r="L6" s="30" t="n">
        <v>0</v>
      </c>
      <c r="O6" s="30" t="n">
        <v>0</v>
      </c>
      <c r="P6" s="30" t="n">
        <v>1</v>
      </c>
      <c r="Q6" s="30" t="n">
        <v>0</v>
      </c>
      <c r="R6" s="30" t="n">
        <v>1</v>
      </c>
      <c r="S6" s="30" t="n">
        <v>0</v>
      </c>
      <c r="V6" s="30" t="n">
        <v>0</v>
      </c>
      <c r="W6" s="30" t="n">
        <v>0</v>
      </c>
      <c r="X6" s="30" t="n">
        <v>0</v>
      </c>
      <c r="Y6" s="30" t="n">
        <v>0</v>
      </c>
      <c r="Z6" s="30" t="n">
        <v>0</v>
      </c>
      <c r="AC6" s="30" t="n">
        <v>1</v>
      </c>
      <c r="AD6" s="30" t="n">
        <v>1</v>
      </c>
      <c r="AE6" s="30" t="n">
        <v>1</v>
      </c>
      <c r="AF6" s="30" t="n">
        <v>0</v>
      </c>
      <c r="AG6" s="30" t="n">
        <v>0</v>
      </c>
      <c r="AJ6" s="30" t="n">
        <v>1</v>
      </c>
      <c r="AK6" s="30" t="n">
        <v>1</v>
      </c>
      <c r="AL6" s="30" t="n">
        <v>1</v>
      </c>
      <c r="AM6" s="30" t="n">
        <v>1</v>
      </c>
      <c r="AN6" s="30" t="n">
        <v>1</v>
      </c>
    </row>
    <row r="7" ht="20" customHeight="1">
      <c r="A7" s="12" t="inlineStr">
        <is>
          <t>T4</t>
        </is>
      </c>
      <c r="B7" s="12" t="inlineStr">
        <is>
          <t>تفاح</t>
        </is>
      </c>
      <c r="C7" s="9" t="n"/>
      <c r="D7" s="27" t="n"/>
      <c r="E7" s="28" t="n"/>
      <c r="F7" s="10" t="n"/>
      <c r="H7" s="30" t="n">
        <v>0</v>
      </c>
      <c r="I7" s="30" t="n">
        <v>1</v>
      </c>
      <c r="J7" s="30" t="n">
        <v>1</v>
      </c>
      <c r="K7" s="30" t="n">
        <v>1</v>
      </c>
      <c r="L7" s="30" t="n">
        <v>0</v>
      </c>
      <c r="O7" s="30" t="n">
        <v>1</v>
      </c>
      <c r="P7" s="30" t="n">
        <v>1</v>
      </c>
      <c r="Q7" s="30" t="n">
        <v>1</v>
      </c>
      <c r="R7" s="30" t="n">
        <v>1</v>
      </c>
      <c r="S7" s="30" t="n">
        <v>1</v>
      </c>
      <c r="V7" s="30" t="n">
        <v>0</v>
      </c>
      <c r="W7" s="30" t="n">
        <v>0</v>
      </c>
      <c r="X7" s="30" t="n">
        <v>1</v>
      </c>
      <c r="Y7" s="30" t="n">
        <v>0</v>
      </c>
      <c r="Z7" s="30" t="n">
        <v>0</v>
      </c>
      <c r="AC7" s="30" t="n">
        <v>1</v>
      </c>
      <c r="AD7" s="30" t="n">
        <v>1</v>
      </c>
      <c r="AE7" s="30" t="n">
        <v>1</v>
      </c>
      <c r="AF7" s="30" t="n">
        <v>0</v>
      </c>
      <c r="AG7" s="30" t="n">
        <v>0</v>
      </c>
      <c r="AJ7" s="30" t="n">
        <v>1</v>
      </c>
      <c r="AK7" s="30" t="n">
        <v>1</v>
      </c>
      <c r="AL7" s="30" t="n">
        <v>1</v>
      </c>
      <c r="AM7" s="30" t="n">
        <v>1</v>
      </c>
      <c r="AN7" s="30" t="n">
        <v>1</v>
      </c>
    </row>
    <row r="8" ht="20" customHeight="1">
      <c r="A8" s="12" t="inlineStr">
        <is>
          <t>T5</t>
        </is>
      </c>
      <c r="B8" s="12" t="inlineStr">
        <is>
          <t>تفاح</t>
        </is>
      </c>
      <c r="C8" s="9" t="n"/>
      <c r="D8" s="27" t="n"/>
      <c r="E8" s="28" t="n"/>
      <c r="F8" s="10" t="n"/>
      <c r="H8" s="30" t="n">
        <v>1</v>
      </c>
      <c r="I8" s="30" t="n">
        <v>1</v>
      </c>
      <c r="J8" s="30" t="n">
        <v>1</v>
      </c>
      <c r="K8" s="30" t="n">
        <v>1</v>
      </c>
      <c r="L8" s="30" t="n">
        <v>1</v>
      </c>
      <c r="O8" s="30" t="n">
        <v>1</v>
      </c>
      <c r="P8" s="30" t="n">
        <v>1</v>
      </c>
      <c r="Q8" s="30" t="n">
        <v>0</v>
      </c>
      <c r="R8" s="30" t="n">
        <v>1</v>
      </c>
      <c r="S8" s="30" t="n">
        <v>1</v>
      </c>
      <c r="V8" s="30" t="n">
        <v>0</v>
      </c>
      <c r="W8" s="30" t="n">
        <v>1</v>
      </c>
      <c r="X8" s="30" t="n">
        <v>1</v>
      </c>
      <c r="Y8" s="30" t="n">
        <v>1</v>
      </c>
      <c r="Z8" s="30" t="n">
        <v>0</v>
      </c>
      <c r="AC8" s="30" t="n">
        <v>1</v>
      </c>
      <c r="AD8" s="30" t="n">
        <v>1</v>
      </c>
      <c r="AE8" s="30" t="n">
        <v>1</v>
      </c>
      <c r="AF8" s="30" t="n">
        <v>0</v>
      </c>
      <c r="AG8" s="30" t="n">
        <v>0</v>
      </c>
      <c r="AJ8" s="30" t="n">
        <v>1</v>
      </c>
      <c r="AK8" s="30" t="n">
        <v>1</v>
      </c>
      <c r="AL8" s="30" t="n">
        <v>1</v>
      </c>
      <c r="AM8" s="30" t="n">
        <v>1</v>
      </c>
      <c r="AN8" s="30" t="n">
        <v>1</v>
      </c>
    </row>
    <row r="9" ht="20" customHeight="1">
      <c r="A9" s="12" t="inlineStr">
        <is>
          <t>T6</t>
        </is>
      </c>
      <c r="B9" s="12" t="inlineStr">
        <is>
          <t>موز</t>
        </is>
      </c>
      <c r="C9" s="9" t="n"/>
      <c r="D9" s="27" t="n"/>
      <c r="E9" s="28" t="n"/>
      <c r="F9" s="10" t="n"/>
      <c r="H9" s="30" t="n">
        <v>1</v>
      </c>
      <c r="I9" s="30" t="n">
        <v>1</v>
      </c>
      <c r="J9" s="30" t="n">
        <v>1</v>
      </c>
      <c r="K9" s="30" t="n">
        <v>1</v>
      </c>
      <c r="L9" s="30" t="n">
        <v>1</v>
      </c>
      <c r="O9" s="30" t="n">
        <v>0</v>
      </c>
      <c r="P9" s="30" t="n">
        <v>1</v>
      </c>
      <c r="Q9" s="30" t="n">
        <v>1</v>
      </c>
      <c r="R9" s="30" t="n">
        <v>1</v>
      </c>
      <c r="S9" s="30" t="n">
        <v>0</v>
      </c>
      <c r="V9" s="30" t="n">
        <v>0</v>
      </c>
      <c r="W9" s="30" t="n">
        <v>1</v>
      </c>
      <c r="X9" s="30" t="n">
        <v>1</v>
      </c>
      <c r="Y9" s="30" t="n">
        <v>1</v>
      </c>
      <c r="Z9" s="30" t="n">
        <v>0</v>
      </c>
      <c r="AC9" s="30" t="n">
        <v>0</v>
      </c>
      <c r="AD9" s="30" t="n">
        <v>1</v>
      </c>
      <c r="AE9" s="30" t="n">
        <v>1</v>
      </c>
      <c r="AF9" s="30" t="n">
        <v>0</v>
      </c>
      <c r="AG9" s="30" t="n">
        <v>0</v>
      </c>
      <c r="AJ9" s="30" t="n">
        <v>0</v>
      </c>
      <c r="AK9" s="30" t="n">
        <v>1</v>
      </c>
      <c r="AL9" s="30" t="n">
        <v>1</v>
      </c>
      <c r="AM9" s="30" t="n">
        <v>1</v>
      </c>
      <c r="AN9" s="30" t="n">
        <v>0</v>
      </c>
    </row>
    <row r="10" ht="20" customHeight="1">
      <c r="A10" s="12" t="inlineStr">
        <is>
          <t>T7</t>
        </is>
      </c>
      <c r="B10" s="12" t="inlineStr">
        <is>
          <t>موز</t>
        </is>
      </c>
      <c r="C10" s="9" t="n"/>
      <c r="D10" s="27" t="n"/>
      <c r="E10" s="28" t="n"/>
      <c r="F10" s="10" t="n"/>
    </row>
    <row r="11" ht="20" customHeight="1">
      <c r="A11" s="12" t="inlineStr">
        <is>
          <t>T8</t>
        </is>
      </c>
      <c r="B11" s="12" t="inlineStr">
        <is>
          <t>موز</t>
        </is>
      </c>
      <c r="C11" s="9" t="n"/>
      <c r="D11" s="27" t="n"/>
      <c r="E11" s="28" t="n"/>
      <c r="F11" s="10" t="n"/>
    </row>
    <row r="12" ht="20" customHeight="1">
      <c r="A12" s="12" t="inlineStr">
        <is>
          <t>T9</t>
        </is>
      </c>
      <c r="B12" s="12" t="inlineStr">
        <is>
          <t>موز</t>
        </is>
      </c>
      <c r="C12" s="9" t="n"/>
      <c r="D12" s="27" t="n"/>
      <c r="E12" s="28" t="n"/>
      <c r="F12" s="10" t="n"/>
      <c r="H12" s="3" t="inlineStr">
        <is>
          <t>T6</t>
        </is>
      </c>
      <c r="I12" s="4" t="n"/>
      <c r="J12" s="4" t="n"/>
      <c r="K12" s="4" t="n"/>
      <c r="L12" s="29" t="n">
        <v>0</v>
      </c>
      <c r="O12" s="3" t="inlineStr">
        <is>
          <t>T7</t>
        </is>
      </c>
      <c r="P12" s="4" t="n"/>
      <c r="Q12" s="4" t="n"/>
      <c r="R12" s="4" t="n"/>
      <c r="S12" s="29" t="n">
        <v>0</v>
      </c>
      <c r="V12" s="3" t="inlineStr">
        <is>
          <t>T8</t>
        </is>
      </c>
      <c r="W12" s="4" t="n"/>
      <c r="X12" s="4" t="n"/>
      <c r="Y12" s="4" t="n"/>
      <c r="Z12" s="29" t="n">
        <v>0</v>
      </c>
      <c r="AC12" s="3" t="inlineStr">
        <is>
          <t>T9</t>
        </is>
      </c>
      <c r="AD12" s="4" t="n"/>
      <c r="AE12" s="4" t="n"/>
      <c r="AF12" s="4" t="n"/>
      <c r="AG12" s="29" t="n">
        <v>0</v>
      </c>
      <c r="AJ12" s="3" t="inlineStr">
        <is>
          <t>T10</t>
        </is>
      </c>
      <c r="AK12" s="4" t="n"/>
      <c r="AL12" s="4" t="n"/>
      <c r="AM12" s="4" t="n"/>
      <c r="AN12" s="29" t="n">
        <v>0</v>
      </c>
    </row>
    <row r="13" ht="20" customHeight="1">
      <c r="A13" s="12" t="inlineStr">
        <is>
          <t>T10</t>
        </is>
      </c>
      <c r="B13" s="12" t="inlineStr">
        <is>
          <t>موز</t>
        </is>
      </c>
      <c r="C13" s="9" t="n"/>
      <c r="D13" s="27" t="n"/>
      <c r="E13" s="28" t="n"/>
      <c r="F13" s="10" t="n"/>
      <c r="H13" s="30" t="n">
        <v>0</v>
      </c>
      <c r="I13" s="30" t="n">
        <v>0</v>
      </c>
      <c r="J13" s="30" t="n">
        <v>1</v>
      </c>
      <c r="K13" s="30" t="n">
        <v>1</v>
      </c>
      <c r="L13" s="30" t="n">
        <v>0</v>
      </c>
      <c r="O13" s="30" t="n">
        <v>1</v>
      </c>
      <c r="P13" s="30" t="n">
        <v>0</v>
      </c>
      <c r="Q13" s="30" t="n">
        <v>0</v>
      </c>
      <c r="R13" s="30" t="n">
        <v>0</v>
      </c>
      <c r="S13" s="30" t="n">
        <v>1</v>
      </c>
      <c r="V13" s="30" t="n">
        <v>0</v>
      </c>
      <c r="W13" s="30" t="n">
        <v>0</v>
      </c>
      <c r="X13" s="30" t="n">
        <v>0</v>
      </c>
      <c r="Y13" s="30" t="n">
        <v>0</v>
      </c>
      <c r="Z13" s="30" t="n">
        <v>0</v>
      </c>
      <c r="AC13" s="30" t="n">
        <v>0</v>
      </c>
      <c r="AD13" s="30" t="n">
        <v>0</v>
      </c>
      <c r="AE13" s="30" t="n">
        <v>0</v>
      </c>
      <c r="AF13" s="30" t="n">
        <v>1</v>
      </c>
      <c r="AG13" s="30" t="n">
        <v>1</v>
      </c>
      <c r="AJ13" s="30" t="n">
        <v>0</v>
      </c>
      <c r="AK13" s="30" t="n">
        <v>0</v>
      </c>
      <c r="AL13" s="30" t="n">
        <v>0</v>
      </c>
      <c r="AM13" s="30" t="n">
        <v>0</v>
      </c>
      <c r="AN13" s="30" t="n">
        <v>0</v>
      </c>
    </row>
    <row r="14" ht="20" customHeight="1">
      <c r="H14" s="30" t="n">
        <v>0</v>
      </c>
      <c r="I14" s="30" t="n">
        <v>0</v>
      </c>
      <c r="J14" s="30" t="n">
        <v>1</v>
      </c>
      <c r="K14" s="30" t="n">
        <v>1</v>
      </c>
      <c r="L14" s="30" t="n">
        <v>0</v>
      </c>
      <c r="O14" s="30" t="n">
        <v>0</v>
      </c>
      <c r="P14" s="30" t="n">
        <v>0</v>
      </c>
      <c r="Q14" s="30" t="n">
        <v>0</v>
      </c>
      <c r="R14" s="30" t="n">
        <v>1</v>
      </c>
      <c r="S14" s="30" t="n">
        <v>1</v>
      </c>
      <c r="V14" s="30" t="n">
        <v>0</v>
      </c>
      <c r="W14" s="30" t="n">
        <v>0</v>
      </c>
      <c r="X14" s="30" t="n">
        <v>0</v>
      </c>
      <c r="Y14" s="30" t="n">
        <v>1</v>
      </c>
      <c r="Z14" s="30" t="n">
        <v>0</v>
      </c>
      <c r="AC14" s="30" t="n">
        <v>0</v>
      </c>
      <c r="AD14" s="30" t="n">
        <v>0</v>
      </c>
      <c r="AE14" s="30" t="n">
        <v>1</v>
      </c>
      <c r="AF14" s="30" t="n">
        <v>1</v>
      </c>
      <c r="AG14" s="30" t="n">
        <v>1</v>
      </c>
      <c r="AJ14" s="30" t="n">
        <v>1</v>
      </c>
      <c r="AK14" s="30" t="n">
        <v>0</v>
      </c>
      <c r="AL14" s="30" t="n">
        <v>0</v>
      </c>
      <c r="AM14" s="30" t="n">
        <v>0</v>
      </c>
      <c r="AN14" s="30" t="n">
        <v>0</v>
      </c>
    </row>
    <row r="15" ht="20" customHeight="1">
      <c r="H15" s="30" t="n">
        <v>0</v>
      </c>
      <c r="I15" s="30" t="n">
        <v>0</v>
      </c>
      <c r="J15" s="30" t="n">
        <v>1</v>
      </c>
      <c r="K15" s="30" t="n">
        <v>0</v>
      </c>
      <c r="L15" s="30" t="n">
        <v>0</v>
      </c>
      <c r="O15" s="30" t="n">
        <v>0</v>
      </c>
      <c r="P15" s="30" t="n">
        <v>0</v>
      </c>
      <c r="Q15" s="30" t="n">
        <v>1</v>
      </c>
      <c r="R15" s="30" t="n">
        <v>0</v>
      </c>
      <c r="S15" s="30" t="n">
        <v>1</v>
      </c>
      <c r="V15" s="30" t="n">
        <v>0</v>
      </c>
      <c r="W15" s="30" t="n">
        <v>0</v>
      </c>
      <c r="X15" s="30" t="n">
        <v>1</v>
      </c>
      <c r="Y15" s="30" t="n">
        <v>1</v>
      </c>
      <c r="Z15" s="30" t="n">
        <v>0</v>
      </c>
      <c r="AC15" s="30" t="n">
        <v>0</v>
      </c>
      <c r="AD15" s="30" t="n">
        <v>1</v>
      </c>
      <c r="AE15" s="30" t="n">
        <v>1</v>
      </c>
      <c r="AF15" s="30" t="n">
        <v>1</v>
      </c>
      <c r="AG15" s="30" t="n">
        <v>0</v>
      </c>
      <c r="AJ15" s="30" t="n">
        <v>1</v>
      </c>
      <c r="AK15" s="30" t="n">
        <v>1</v>
      </c>
      <c r="AL15" s="30" t="n">
        <v>0</v>
      </c>
      <c r="AM15" s="30" t="n">
        <v>0</v>
      </c>
      <c r="AN15" s="30" t="n">
        <v>0</v>
      </c>
    </row>
    <row r="16" ht="20" customHeight="1">
      <c r="A16" s="8" t="inlineStr">
        <is>
          <t>كم صورة؟</t>
        </is>
      </c>
      <c r="B16" s="31" t="n"/>
      <c r="C16" s="10" t="n"/>
      <c r="H16" s="30" t="n">
        <v>0</v>
      </c>
      <c r="I16" s="30" t="n">
        <v>0</v>
      </c>
      <c r="J16" s="30" t="n">
        <v>1</v>
      </c>
      <c r="K16" s="30" t="n">
        <v>0</v>
      </c>
      <c r="L16" s="30" t="n">
        <v>0</v>
      </c>
      <c r="O16" s="30" t="n">
        <v>0</v>
      </c>
      <c r="P16" s="30" t="n">
        <v>1</v>
      </c>
      <c r="Q16" s="30" t="n">
        <v>1</v>
      </c>
      <c r="R16" s="30" t="n">
        <v>0</v>
      </c>
      <c r="S16" s="30" t="n">
        <v>0</v>
      </c>
      <c r="V16" s="30" t="n">
        <v>0</v>
      </c>
      <c r="W16" s="30" t="n">
        <v>1</v>
      </c>
      <c r="X16" s="30" t="n">
        <v>1</v>
      </c>
      <c r="Y16" s="30" t="n">
        <v>0</v>
      </c>
      <c r="Z16" s="30" t="n">
        <v>0</v>
      </c>
      <c r="AC16" s="30" t="n">
        <v>0</v>
      </c>
      <c r="AD16" s="30" t="n">
        <v>1</v>
      </c>
      <c r="AE16" s="30" t="n">
        <v>1</v>
      </c>
      <c r="AF16" s="30" t="n">
        <v>0</v>
      </c>
      <c r="AG16" s="30" t="n">
        <v>0</v>
      </c>
      <c r="AJ16" s="30" t="n">
        <v>0</v>
      </c>
      <c r="AK16" s="30" t="n">
        <v>1</v>
      </c>
      <c r="AL16" s="30" t="n">
        <v>1</v>
      </c>
      <c r="AM16" s="30" t="n">
        <v>0</v>
      </c>
      <c r="AN16" s="30" t="n">
        <v>0</v>
      </c>
    </row>
    <row r="17" ht="20" customHeight="1">
      <c r="A17" s="8" t="inlineStr">
        <is>
          <t>صحيحة</t>
        </is>
      </c>
      <c r="B17" s="31" t="n"/>
      <c r="C17" s="10" t="n"/>
      <c r="H17" s="30" t="n">
        <v>0</v>
      </c>
      <c r="I17" s="30" t="n">
        <v>1</v>
      </c>
      <c r="J17" s="30" t="n">
        <v>1</v>
      </c>
      <c r="K17" s="30" t="n">
        <v>0</v>
      </c>
      <c r="L17" s="30" t="n">
        <v>0</v>
      </c>
      <c r="O17" s="30" t="n">
        <v>1</v>
      </c>
      <c r="P17" s="30" t="n">
        <v>1</v>
      </c>
      <c r="Q17" s="30" t="n">
        <v>0</v>
      </c>
      <c r="R17" s="30" t="n">
        <v>0</v>
      </c>
      <c r="S17" s="30" t="n">
        <v>0</v>
      </c>
      <c r="V17" s="30" t="n">
        <v>1</v>
      </c>
      <c r="W17" s="30" t="n">
        <v>1</v>
      </c>
      <c r="X17" s="30" t="n">
        <v>0</v>
      </c>
      <c r="Y17" s="30" t="n">
        <v>0</v>
      </c>
      <c r="Z17" s="30" t="n">
        <v>0</v>
      </c>
      <c r="AC17" s="30" t="n">
        <v>0</v>
      </c>
      <c r="AD17" s="30" t="n">
        <v>1</v>
      </c>
      <c r="AE17" s="30" t="n">
        <v>0</v>
      </c>
      <c r="AF17" s="30" t="n">
        <v>0</v>
      </c>
      <c r="AG17" s="30" t="n">
        <v>0</v>
      </c>
      <c r="AJ17" s="30" t="n">
        <v>0</v>
      </c>
      <c r="AK17" s="30" t="n">
        <v>0</v>
      </c>
      <c r="AL17" s="30" t="n">
        <v>1</v>
      </c>
      <c r="AM17" s="30" t="n">
        <v>1</v>
      </c>
      <c r="AN17" s="30" t="n">
        <v>0</v>
      </c>
    </row>
    <row r="18" ht="20" customHeight="1">
      <c r="A18" s="8" t="inlineStr">
        <is>
          <t>الدقة</t>
        </is>
      </c>
      <c r="B18" s="31" t="n"/>
      <c r="C18" s="21" t="n"/>
    </row>
    <row r="19" ht="20" customHeight="1"/>
    <row r="20" ht="30" customHeight="1">
      <c r="A20" s="20">
        <f>IF(ISNUMBER(C18),IF(C18&gt;=0.9,"تحقق الهدف! 🏆","ليس بعد. أضف صورًا أو غيّر معدل التعلّم."),"الهدف: 90% أو أكثر")</f>
        <v/>
      </c>
    </row>
  </sheetData>
  <mergeCells count="15">
    <mergeCell ref="H4:K4"/>
    <mergeCell ref="A16:B16"/>
    <mergeCell ref="O4:R4"/>
    <mergeCell ref="O12:R12"/>
    <mergeCell ref="A1:F1"/>
    <mergeCell ref="V4:Y4"/>
    <mergeCell ref="AJ4:AM4"/>
    <mergeCell ref="H12:K12"/>
    <mergeCell ref="V12:Y12"/>
    <mergeCell ref="AC4:AF4"/>
    <mergeCell ref="AC12:AF12"/>
    <mergeCell ref="A18:B18"/>
    <mergeCell ref="A17:B17"/>
    <mergeCell ref="AJ12:AM12"/>
    <mergeCell ref="A20:F20"/>
  </mergeCells>
  <conditionalFormatting sqref="L4">
    <cfRule type="cellIs" priority="1" operator="equal" dxfId="0">
      <formula>1</formula>
    </cfRule>
    <cfRule type="cellIs" priority="2" operator="equal" dxfId="1">
      <formula>0</formula>
    </cfRule>
  </conditionalFormatting>
  <conditionalFormatting sqref="H5:L9">
    <cfRule type="cellIs" priority="3" operator="equal" dxfId="2">
      <formula>1</formula>
    </cfRule>
    <cfRule type="cellIs" priority="4" operator="equal" dxfId="3">
      <formula>0</formula>
    </cfRule>
  </conditionalFormatting>
  <conditionalFormatting sqref="S4">
    <cfRule type="cellIs" priority="5" operator="equal" dxfId="0">
      <formula>1</formula>
    </cfRule>
    <cfRule type="cellIs" priority="6" operator="equal" dxfId="1">
      <formula>0</formula>
    </cfRule>
  </conditionalFormatting>
  <conditionalFormatting sqref="O5:S9">
    <cfRule type="cellIs" priority="7" operator="equal" dxfId="2">
      <formula>1</formula>
    </cfRule>
    <cfRule type="cellIs" priority="8" operator="equal" dxfId="3">
      <formula>0</formula>
    </cfRule>
  </conditionalFormatting>
  <conditionalFormatting sqref="Z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V5:Z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G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AC5:AG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AN4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AJ5:AN9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L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H13:L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S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O13:S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Z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V13:Z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AG12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AC13:AG17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AN12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AJ13:AN17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F4:F13">
    <cfRule type="cellIs" priority="41" operator="equal" dxfId="4">
      <formula>0</formula>
    </cfRule>
    <cfRule type="cellIs" priority="42" operator="equal" dxfId="5">
      <formula>1</formula>
    </cfRule>
  </conditionalFormatting>
  <conditionalFormatting sqref="A20">
    <cfRule type="expression" priority="43" dxfId="5">
      <formula>AND(ISNUMBER($C$18),$C$18&gt;=0.9)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A5CC2"/>
    <outlinePr summaryBelow="1" summaryRight="1"/>
    <pageSetUpPr/>
  </sheetPr>
  <dimension ref="B1:L9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3" customWidth="1" min="7" max="7"/>
    <col width="24" customWidth="1" min="8" max="8"/>
    <col width="16" customWidth="1" min="9" max="9"/>
  </cols>
  <sheetData>
    <row r="1">
      <c r="B1" s="1" t="inlineStr">
        <is>
          <t>ارسم: اصنع صورتك واسأل الدماغ</t>
        </is>
      </c>
    </row>
    <row r="2">
      <c r="B2" s="2" t="inlineStr">
        <is>
          <t>اكتب 1 في المربعات لترسم. احذف الرقم 1 لتمحو. ثم اقرأ ما يقوله الدماغ.</t>
        </is>
      </c>
    </row>
    <row r="4" ht="34" customHeight="1">
      <c r="B4" s="32" t="n"/>
      <c r="C4" s="32" t="n"/>
      <c r="D4" s="32" t="n"/>
      <c r="E4" s="32" t="n"/>
      <c r="F4" s="32" t="n"/>
      <c r="H4" s="11" t="inlineStr">
        <is>
          <t>النتيجة</t>
        </is>
      </c>
      <c r="I4" s="9">
        <f>'التعلّم'!$L$199+SUMPRODUCT('البيانات'!D35:AB35,'التعلّم'!$AL$199:$BJ$199)</f>
        <v/>
      </c>
    </row>
    <row r="5" ht="34" customHeight="1">
      <c r="B5" s="32" t="n"/>
      <c r="C5" s="32" t="n"/>
      <c r="D5" s="32" t="n"/>
      <c r="E5" s="32" t="n"/>
      <c r="F5" s="32" t="n"/>
      <c r="H5" s="11" t="inlineStr">
        <is>
          <t>احتمال (تفاح)</t>
        </is>
      </c>
      <c r="I5" s="27">
        <f>1/(1+EXP(-I4))</f>
        <v/>
      </c>
    </row>
    <row r="6" ht="34" customHeight="1">
      <c r="B6" s="32" t="n"/>
      <c r="C6" s="32" t="n"/>
      <c r="D6" s="32" t="n"/>
      <c r="E6" s="32" t="n"/>
      <c r="F6" s="32" t="n"/>
    </row>
    <row r="7" ht="34" customHeight="1">
      <c r="B7" s="32" t="n"/>
      <c r="C7" s="32" t="n"/>
      <c r="D7" s="32" t="n"/>
      <c r="E7" s="32" t="n"/>
      <c r="F7" s="32" t="n"/>
      <c r="H7" s="33">
        <f>IF(I5&gt;=0.5,"🍎 تفاح - "&amp;TEXT(I5,"0%")&amp;" متأكد","🍌 موز - "&amp;TEXT(1-I5,"0%")&amp;" متأكد")</f>
        <v/>
      </c>
    </row>
    <row r="8" ht="34" customHeight="1">
      <c r="B8" s="32" t="n"/>
      <c r="C8" s="32" t="n"/>
      <c r="D8" s="32" t="n"/>
      <c r="E8" s="32" t="n"/>
      <c r="F8" s="32" t="n"/>
    </row>
    <row r="9"/>
  </sheetData>
  <mergeCells count="3">
    <mergeCell ref="B2:L2"/>
    <mergeCell ref="H7:I9"/>
    <mergeCell ref="B1:L1"/>
  </mergeCells>
  <conditionalFormatting sqref="B4:F8">
    <cfRule type="cellIs" priority="1" operator="equal" dxfId="2">
      <formula>1</formula>
    </cfRule>
    <cfRule type="cellIs" priority="2" operator="equal" dxfId="3">
      <formula>0</formula>
    </cfRule>
  </conditionalFormatting>
  <conditionalFormatting sqref="H7:I9">
    <cfRule type="expression" priority="3" dxfId="0">
      <formula>$I$5&gt;=0.5</formula>
    </cfRule>
    <cfRule type="expression" priority="4" dxfId="1">
      <formula>$I$5&lt;0.5</formula>
    </cfRule>
  </conditionalFormatting>
  <dataValidations count="1">
    <dataValidation sqref="B4:F8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A6A6A6"/>
    <outlinePr summaryBelow="1" summaryRight="1"/>
    <pageSetUpPr/>
  </sheetPr>
  <dimension ref="A1:AB35"/>
  <sheetViews>
    <sheetView showGridLines="0" rightToLeft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</cols>
  <sheetData>
    <row r="1">
      <c r="A1" s="11" t="inlineStr">
        <is>
          <t>الخانة</t>
        </is>
      </c>
      <c r="B1" s="11" t="inlineStr">
        <is>
          <t>الترتيب</t>
        </is>
      </c>
      <c r="C1" s="11" t="inlineStr">
        <is>
          <t>الجواب</t>
        </is>
      </c>
      <c r="D1" s="11" t="inlineStr">
        <is>
          <t>x1</t>
        </is>
      </c>
      <c r="E1" s="11" t="inlineStr">
        <is>
          <t>x2</t>
        </is>
      </c>
      <c r="F1" s="11" t="inlineStr">
        <is>
          <t>x3</t>
        </is>
      </c>
      <c r="G1" s="11" t="inlineStr">
        <is>
          <t>x4</t>
        </is>
      </c>
      <c r="H1" s="11" t="inlineStr">
        <is>
          <t>x5</t>
        </is>
      </c>
      <c r="I1" s="11" t="inlineStr">
        <is>
          <t>x6</t>
        </is>
      </c>
      <c r="J1" s="11" t="inlineStr">
        <is>
          <t>x7</t>
        </is>
      </c>
      <c r="K1" s="11" t="inlineStr">
        <is>
          <t>x8</t>
        </is>
      </c>
      <c r="L1" s="11" t="inlineStr">
        <is>
          <t>x9</t>
        </is>
      </c>
      <c r="M1" s="11" t="inlineStr">
        <is>
          <t>x10</t>
        </is>
      </c>
      <c r="N1" s="11" t="inlineStr">
        <is>
          <t>x11</t>
        </is>
      </c>
      <c r="O1" s="11" t="inlineStr">
        <is>
          <t>x12</t>
        </is>
      </c>
      <c r="P1" s="11" t="inlineStr">
        <is>
          <t>x13</t>
        </is>
      </c>
      <c r="Q1" s="11" t="inlineStr">
        <is>
          <t>x14</t>
        </is>
      </c>
      <c r="R1" s="11" t="inlineStr">
        <is>
          <t>x15</t>
        </is>
      </c>
      <c r="S1" s="11" t="inlineStr">
        <is>
          <t>x16</t>
        </is>
      </c>
      <c r="T1" s="11" t="inlineStr">
        <is>
          <t>x17</t>
        </is>
      </c>
      <c r="U1" s="11" t="inlineStr">
        <is>
          <t>x18</t>
        </is>
      </c>
      <c r="V1" s="11" t="inlineStr">
        <is>
          <t>x19</t>
        </is>
      </c>
      <c r="W1" s="11" t="inlineStr">
        <is>
          <t>x20</t>
        </is>
      </c>
      <c r="X1" s="11" t="inlineStr">
        <is>
          <t>x21</t>
        </is>
      </c>
      <c r="Y1" s="11" t="inlineStr">
        <is>
          <t>x22</t>
        </is>
      </c>
      <c r="Z1" s="11" t="inlineStr">
        <is>
          <t>x23</t>
        </is>
      </c>
      <c r="AA1" s="11" t="inlineStr">
        <is>
          <t>x24</t>
        </is>
      </c>
      <c r="AB1" s="11" t="inlineStr">
        <is>
          <t>x25</t>
        </is>
      </c>
    </row>
    <row r="2">
      <c r="A2" s="12" t="n">
        <v>1</v>
      </c>
      <c r="B2" s="12">
        <f>IF(ISNUMBER('الصور'!F4),COUNT('الصور'!F4),"")</f>
        <v/>
      </c>
      <c r="C2" s="12">
        <f>IF(ISNUMBER('الصور'!F4),'الصور'!F4,"")</f>
        <v/>
      </c>
      <c r="D2" s="12">
        <f>IF('الصور'!B5=1,1,0)</f>
        <v/>
      </c>
      <c r="E2" s="12">
        <f>IF('الصور'!C5=1,1,0)</f>
        <v/>
      </c>
      <c r="F2" s="12">
        <f>IF('الصور'!D5=1,1,0)</f>
        <v/>
      </c>
      <c r="G2" s="12">
        <f>IF('الصور'!E5=1,1,0)</f>
        <v/>
      </c>
      <c r="H2" s="12">
        <f>IF('الصور'!F5=1,1,0)</f>
        <v/>
      </c>
      <c r="I2" s="12">
        <f>IF('الصور'!B6=1,1,0)</f>
        <v/>
      </c>
      <c r="J2" s="12">
        <f>IF('الصور'!C6=1,1,0)</f>
        <v/>
      </c>
      <c r="K2" s="12">
        <f>IF('الصور'!D6=1,1,0)</f>
        <v/>
      </c>
      <c r="L2" s="12">
        <f>IF('الصور'!E6=1,1,0)</f>
        <v/>
      </c>
      <c r="M2" s="12">
        <f>IF('الصور'!F6=1,1,0)</f>
        <v/>
      </c>
      <c r="N2" s="12">
        <f>IF('الصور'!B7=1,1,0)</f>
        <v/>
      </c>
      <c r="O2" s="12">
        <f>IF('الصور'!C7=1,1,0)</f>
        <v/>
      </c>
      <c r="P2" s="12">
        <f>IF('الصور'!D7=1,1,0)</f>
        <v/>
      </c>
      <c r="Q2" s="12">
        <f>IF('الصور'!E7=1,1,0)</f>
        <v/>
      </c>
      <c r="R2" s="12">
        <f>IF('الصور'!F7=1,1,0)</f>
        <v/>
      </c>
      <c r="S2" s="12">
        <f>IF('الصور'!B8=1,1,0)</f>
        <v/>
      </c>
      <c r="T2" s="12">
        <f>IF('الصور'!C8=1,1,0)</f>
        <v/>
      </c>
      <c r="U2" s="12">
        <f>IF('الصور'!D8=1,1,0)</f>
        <v/>
      </c>
      <c r="V2" s="12">
        <f>IF('الصور'!E8=1,1,0)</f>
        <v/>
      </c>
      <c r="W2" s="12">
        <f>IF('الصور'!F8=1,1,0)</f>
        <v/>
      </c>
      <c r="X2" s="12">
        <f>IF('الصور'!B9=1,1,0)</f>
        <v/>
      </c>
      <c r="Y2" s="12">
        <f>IF('الصور'!C9=1,1,0)</f>
        <v/>
      </c>
      <c r="Z2" s="12">
        <f>IF('الصور'!D9=1,1,0)</f>
        <v/>
      </c>
      <c r="AA2" s="12">
        <f>IF('الصور'!E9=1,1,0)</f>
        <v/>
      </c>
      <c r="AB2" s="12">
        <f>IF('الصور'!F9=1,1,0)</f>
        <v/>
      </c>
    </row>
    <row r="3">
      <c r="A3" s="12" t="n">
        <v>2</v>
      </c>
      <c r="B3" s="12">
        <f>IF(ISNUMBER('الصور'!M4),COUNT('الصور'!F4,'الصور'!M4),"")</f>
        <v/>
      </c>
      <c r="C3" s="12">
        <f>IF(ISNUMBER('الصور'!M4),'الصور'!M4,"")</f>
        <v/>
      </c>
      <c r="D3" s="12">
        <f>IF('الصور'!I5=1,1,0)</f>
        <v/>
      </c>
      <c r="E3" s="12">
        <f>IF('الصور'!J5=1,1,0)</f>
        <v/>
      </c>
      <c r="F3" s="12">
        <f>IF('الصور'!K5=1,1,0)</f>
        <v/>
      </c>
      <c r="G3" s="12">
        <f>IF('الصور'!L5=1,1,0)</f>
        <v/>
      </c>
      <c r="H3" s="12">
        <f>IF('الصور'!M5=1,1,0)</f>
        <v/>
      </c>
      <c r="I3" s="12">
        <f>IF('الصور'!I6=1,1,0)</f>
        <v/>
      </c>
      <c r="J3" s="12">
        <f>IF('الصور'!J6=1,1,0)</f>
        <v/>
      </c>
      <c r="K3" s="12">
        <f>IF('الصور'!K6=1,1,0)</f>
        <v/>
      </c>
      <c r="L3" s="12">
        <f>IF('الصور'!L6=1,1,0)</f>
        <v/>
      </c>
      <c r="M3" s="12">
        <f>IF('الصور'!M6=1,1,0)</f>
        <v/>
      </c>
      <c r="N3" s="12">
        <f>IF('الصور'!I7=1,1,0)</f>
        <v/>
      </c>
      <c r="O3" s="12">
        <f>IF('الصور'!J7=1,1,0)</f>
        <v/>
      </c>
      <c r="P3" s="12">
        <f>IF('الصور'!K7=1,1,0)</f>
        <v/>
      </c>
      <c r="Q3" s="12">
        <f>IF('الصور'!L7=1,1,0)</f>
        <v/>
      </c>
      <c r="R3" s="12">
        <f>IF('الصور'!M7=1,1,0)</f>
        <v/>
      </c>
      <c r="S3" s="12">
        <f>IF('الصور'!I8=1,1,0)</f>
        <v/>
      </c>
      <c r="T3" s="12">
        <f>IF('الصور'!J8=1,1,0)</f>
        <v/>
      </c>
      <c r="U3" s="12">
        <f>IF('الصور'!K8=1,1,0)</f>
        <v/>
      </c>
      <c r="V3" s="12">
        <f>IF('الصور'!L8=1,1,0)</f>
        <v/>
      </c>
      <c r="W3" s="12">
        <f>IF('الصور'!M8=1,1,0)</f>
        <v/>
      </c>
      <c r="X3" s="12">
        <f>IF('الصور'!I9=1,1,0)</f>
        <v/>
      </c>
      <c r="Y3" s="12">
        <f>IF('الصور'!J9=1,1,0)</f>
        <v/>
      </c>
      <c r="Z3" s="12">
        <f>IF('الصور'!K9=1,1,0)</f>
        <v/>
      </c>
      <c r="AA3" s="12">
        <f>IF('الصور'!L9=1,1,0)</f>
        <v/>
      </c>
      <c r="AB3" s="12">
        <f>IF('الصور'!M9=1,1,0)</f>
        <v/>
      </c>
    </row>
    <row r="4">
      <c r="A4" s="12" t="n">
        <v>3</v>
      </c>
      <c r="B4" s="12">
        <f>IF(ISNUMBER('الصور'!T4),COUNT('الصور'!F4,'الصور'!M4,'الصور'!T4),"")</f>
        <v/>
      </c>
      <c r="C4" s="12">
        <f>IF(ISNUMBER('الصور'!T4),'الصور'!T4,"")</f>
        <v/>
      </c>
      <c r="D4" s="12">
        <f>IF('الصور'!P5=1,1,0)</f>
        <v/>
      </c>
      <c r="E4" s="12">
        <f>IF('الصور'!Q5=1,1,0)</f>
        <v/>
      </c>
      <c r="F4" s="12">
        <f>IF('الصور'!R5=1,1,0)</f>
        <v/>
      </c>
      <c r="G4" s="12">
        <f>IF('الصور'!S5=1,1,0)</f>
        <v/>
      </c>
      <c r="H4" s="12">
        <f>IF('الصور'!T5=1,1,0)</f>
        <v/>
      </c>
      <c r="I4" s="12">
        <f>IF('الصور'!P6=1,1,0)</f>
        <v/>
      </c>
      <c r="J4" s="12">
        <f>IF('الصور'!Q6=1,1,0)</f>
        <v/>
      </c>
      <c r="K4" s="12">
        <f>IF('الصور'!R6=1,1,0)</f>
        <v/>
      </c>
      <c r="L4" s="12">
        <f>IF('الصور'!S6=1,1,0)</f>
        <v/>
      </c>
      <c r="M4" s="12">
        <f>IF('الصور'!T6=1,1,0)</f>
        <v/>
      </c>
      <c r="N4" s="12">
        <f>IF('الصور'!P7=1,1,0)</f>
        <v/>
      </c>
      <c r="O4" s="12">
        <f>IF('الصور'!Q7=1,1,0)</f>
        <v/>
      </c>
      <c r="P4" s="12">
        <f>IF('الصور'!R7=1,1,0)</f>
        <v/>
      </c>
      <c r="Q4" s="12">
        <f>IF('الصور'!S7=1,1,0)</f>
        <v/>
      </c>
      <c r="R4" s="12">
        <f>IF('الصور'!T7=1,1,0)</f>
        <v/>
      </c>
      <c r="S4" s="12">
        <f>IF('الصور'!P8=1,1,0)</f>
        <v/>
      </c>
      <c r="T4" s="12">
        <f>IF('الصور'!Q8=1,1,0)</f>
        <v/>
      </c>
      <c r="U4" s="12">
        <f>IF('الصور'!R8=1,1,0)</f>
        <v/>
      </c>
      <c r="V4" s="12">
        <f>IF('الصور'!S8=1,1,0)</f>
        <v/>
      </c>
      <c r="W4" s="12">
        <f>IF('الصور'!T8=1,1,0)</f>
        <v/>
      </c>
      <c r="X4" s="12">
        <f>IF('الصور'!P9=1,1,0)</f>
        <v/>
      </c>
      <c r="Y4" s="12">
        <f>IF('الصور'!Q9=1,1,0)</f>
        <v/>
      </c>
      <c r="Z4" s="12">
        <f>IF('الصور'!R9=1,1,0)</f>
        <v/>
      </c>
      <c r="AA4" s="12">
        <f>IF('الصور'!S9=1,1,0)</f>
        <v/>
      </c>
      <c r="AB4" s="12">
        <f>IF('الصور'!T9=1,1,0)</f>
        <v/>
      </c>
    </row>
    <row r="5">
      <c r="A5" s="12" t="n">
        <v>4</v>
      </c>
      <c r="B5" s="12">
        <f>IF(ISNUMBER('الصور'!AA4),COUNT('الصور'!F4,'الصور'!M4,'الصور'!T4,'الصور'!AA4),"")</f>
        <v/>
      </c>
      <c r="C5" s="12">
        <f>IF(ISNUMBER('الصور'!AA4),'الصور'!AA4,"")</f>
        <v/>
      </c>
      <c r="D5" s="12">
        <f>IF('الصور'!W5=1,1,0)</f>
        <v/>
      </c>
      <c r="E5" s="12">
        <f>IF('الصور'!X5=1,1,0)</f>
        <v/>
      </c>
      <c r="F5" s="12">
        <f>IF('الصور'!Y5=1,1,0)</f>
        <v/>
      </c>
      <c r="G5" s="12">
        <f>IF('الصور'!Z5=1,1,0)</f>
        <v/>
      </c>
      <c r="H5" s="12">
        <f>IF('الصور'!AA5=1,1,0)</f>
        <v/>
      </c>
      <c r="I5" s="12">
        <f>IF('الصور'!W6=1,1,0)</f>
        <v/>
      </c>
      <c r="J5" s="12">
        <f>IF('الصور'!X6=1,1,0)</f>
        <v/>
      </c>
      <c r="K5" s="12">
        <f>IF('الصور'!Y6=1,1,0)</f>
        <v/>
      </c>
      <c r="L5" s="12">
        <f>IF('الصور'!Z6=1,1,0)</f>
        <v/>
      </c>
      <c r="M5" s="12">
        <f>IF('الصور'!AA6=1,1,0)</f>
        <v/>
      </c>
      <c r="N5" s="12">
        <f>IF('الصور'!W7=1,1,0)</f>
        <v/>
      </c>
      <c r="O5" s="12">
        <f>IF('الصور'!X7=1,1,0)</f>
        <v/>
      </c>
      <c r="P5" s="12">
        <f>IF('الصور'!Y7=1,1,0)</f>
        <v/>
      </c>
      <c r="Q5" s="12">
        <f>IF('الصور'!Z7=1,1,0)</f>
        <v/>
      </c>
      <c r="R5" s="12">
        <f>IF('الصور'!AA7=1,1,0)</f>
        <v/>
      </c>
      <c r="S5" s="12">
        <f>IF('الصور'!W8=1,1,0)</f>
        <v/>
      </c>
      <c r="T5" s="12">
        <f>IF('الصور'!X8=1,1,0)</f>
        <v/>
      </c>
      <c r="U5" s="12">
        <f>IF('الصور'!Y8=1,1,0)</f>
        <v/>
      </c>
      <c r="V5" s="12">
        <f>IF('الصور'!Z8=1,1,0)</f>
        <v/>
      </c>
      <c r="W5" s="12">
        <f>IF('الصور'!AA8=1,1,0)</f>
        <v/>
      </c>
      <c r="X5" s="12">
        <f>IF('الصور'!W9=1,1,0)</f>
        <v/>
      </c>
      <c r="Y5" s="12">
        <f>IF('الصور'!X9=1,1,0)</f>
        <v/>
      </c>
      <c r="Z5" s="12">
        <f>IF('الصور'!Y9=1,1,0)</f>
        <v/>
      </c>
      <c r="AA5" s="12">
        <f>IF('الصور'!Z9=1,1,0)</f>
        <v/>
      </c>
      <c r="AB5" s="12">
        <f>IF('الصور'!AA9=1,1,0)</f>
        <v/>
      </c>
    </row>
    <row r="6">
      <c r="A6" s="12" t="n">
        <v>5</v>
      </c>
      <c r="B6" s="12">
        <f>IF(ISNUMBER('الصور'!F12),COUNT('الصور'!F4,'الصور'!M4,'الصور'!T4,'الصور'!AA4,'الصور'!F12),"")</f>
        <v/>
      </c>
      <c r="C6" s="12">
        <f>IF(ISNUMBER('الصور'!F12),'الصور'!F12,"")</f>
        <v/>
      </c>
      <c r="D6" s="12">
        <f>IF('الصور'!B13=1,1,0)</f>
        <v/>
      </c>
      <c r="E6" s="12">
        <f>IF('الصور'!C13=1,1,0)</f>
        <v/>
      </c>
      <c r="F6" s="12">
        <f>IF('الصور'!D13=1,1,0)</f>
        <v/>
      </c>
      <c r="G6" s="12">
        <f>IF('الصور'!E13=1,1,0)</f>
        <v/>
      </c>
      <c r="H6" s="12">
        <f>IF('الصور'!F13=1,1,0)</f>
        <v/>
      </c>
      <c r="I6" s="12">
        <f>IF('الصور'!B14=1,1,0)</f>
        <v/>
      </c>
      <c r="J6" s="12">
        <f>IF('الصور'!C14=1,1,0)</f>
        <v/>
      </c>
      <c r="K6" s="12">
        <f>IF('الصور'!D14=1,1,0)</f>
        <v/>
      </c>
      <c r="L6" s="12">
        <f>IF('الصور'!E14=1,1,0)</f>
        <v/>
      </c>
      <c r="M6" s="12">
        <f>IF('الصور'!F14=1,1,0)</f>
        <v/>
      </c>
      <c r="N6" s="12">
        <f>IF('الصور'!B15=1,1,0)</f>
        <v/>
      </c>
      <c r="O6" s="12">
        <f>IF('الصور'!C15=1,1,0)</f>
        <v/>
      </c>
      <c r="P6" s="12">
        <f>IF('الصور'!D15=1,1,0)</f>
        <v/>
      </c>
      <c r="Q6" s="12">
        <f>IF('الصور'!E15=1,1,0)</f>
        <v/>
      </c>
      <c r="R6" s="12">
        <f>IF('الصور'!F15=1,1,0)</f>
        <v/>
      </c>
      <c r="S6" s="12">
        <f>IF('الصور'!B16=1,1,0)</f>
        <v/>
      </c>
      <c r="T6" s="12">
        <f>IF('الصور'!C16=1,1,0)</f>
        <v/>
      </c>
      <c r="U6" s="12">
        <f>IF('الصور'!D16=1,1,0)</f>
        <v/>
      </c>
      <c r="V6" s="12">
        <f>IF('الصور'!E16=1,1,0)</f>
        <v/>
      </c>
      <c r="W6" s="12">
        <f>IF('الصور'!F16=1,1,0)</f>
        <v/>
      </c>
      <c r="X6" s="12">
        <f>IF('الصور'!B17=1,1,0)</f>
        <v/>
      </c>
      <c r="Y6" s="12">
        <f>IF('الصور'!C17=1,1,0)</f>
        <v/>
      </c>
      <c r="Z6" s="12">
        <f>IF('الصور'!D17=1,1,0)</f>
        <v/>
      </c>
      <c r="AA6" s="12">
        <f>IF('الصور'!E17=1,1,0)</f>
        <v/>
      </c>
      <c r="AB6" s="12">
        <f>IF('الصور'!F17=1,1,0)</f>
        <v/>
      </c>
    </row>
    <row r="7">
      <c r="A7" s="12" t="n">
        <v>6</v>
      </c>
      <c r="B7" s="12">
        <f>IF(ISNUMBER('الصور'!M12),COUNT('الصور'!F4,'الصور'!M4,'الصور'!T4,'الصور'!AA4,'الصور'!F12,'الصور'!M12),"")</f>
        <v/>
      </c>
      <c r="C7" s="12">
        <f>IF(ISNUMBER('الصور'!M12),'الصور'!M12,"")</f>
        <v/>
      </c>
      <c r="D7" s="12">
        <f>IF('الصور'!I13=1,1,0)</f>
        <v/>
      </c>
      <c r="E7" s="12">
        <f>IF('الصور'!J13=1,1,0)</f>
        <v/>
      </c>
      <c r="F7" s="12">
        <f>IF('الصور'!K13=1,1,0)</f>
        <v/>
      </c>
      <c r="G7" s="12">
        <f>IF('الصور'!L13=1,1,0)</f>
        <v/>
      </c>
      <c r="H7" s="12">
        <f>IF('الصور'!M13=1,1,0)</f>
        <v/>
      </c>
      <c r="I7" s="12">
        <f>IF('الصور'!I14=1,1,0)</f>
        <v/>
      </c>
      <c r="J7" s="12">
        <f>IF('الصور'!J14=1,1,0)</f>
        <v/>
      </c>
      <c r="K7" s="12">
        <f>IF('الصور'!K14=1,1,0)</f>
        <v/>
      </c>
      <c r="L7" s="12">
        <f>IF('الصور'!L14=1,1,0)</f>
        <v/>
      </c>
      <c r="M7" s="12">
        <f>IF('الصور'!M14=1,1,0)</f>
        <v/>
      </c>
      <c r="N7" s="12">
        <f>IF('الصور'!I15=1,1,0)</f>
        <v/>
      </c>
      <c r="O7" s="12">
        <f>IF('الصور'!J15=1,1,0)</f>
        <v/>
      </c>
      <c r="P7" s="12">
        <f>IF('الصور'!K15=1,1,0)</f>
        <v/>
      </c>
      <c r="Q7" s="12">
        <f>IF('الصور'!L15=1,1,0)</f>
        <v/>
      </c>
      <c r="R7" s="12">
        <f>IF('الصور'!M15=1,1,0)</f>
        <v/>
      </c>
      <c r="S7" s="12">
        <f>IF('الصور'!I16=1,1,0)</f>
        <v/>
      </c>
      <c r="T7" s="12">
        <f>IF('الصور'!J16=1,1,0)</f>
        <v/>
      </c>
      <c r="U7" s="12">
        <f>IF('الصور'!K16=1,1,0)</f>
        <v/>
      </c>
      <c r="V7" s="12">
        <f>IF('الصور'!L16=1,1,0)</f>
        <v/>
      </c>
      <c r="W7" s="12">
        <f>IF('الصور'!M16=1,1,0)</f>
        <v/>
      </c>
      <c r="X7" s="12">
        <f>IF('الصور'!I17=1,1,0)</f>
        <v/>
      </c>
      <c r="Y7" s="12">
        <f>IF('الصور'!J17=1,1,0)</f>
        <v/>
      </c>
      <c r="Z7" s="12">
        <f>IF('الصور'!K17=1,1,0)</f>
        <v/>
      </c>
      <c r="AA7" s="12">
        <f>IF('الصور'!L17=1,1,0)</f>
        <v/>
      </c>
      <c r="AB7" s="12">
        <f>IF('الصور'!M17=1,1,0)</f>
        <v/>
      </c>
    </row>
    <row r="8">
      <c r="A8" s="12" t="n">
        <v>7</v>
      </c>
      <c r="B8" s="12">
        <f>IF(ISNUMBER('الصور'!T12),COUNT('الصور'!F4,'الصور'!M4,'الصور'!T4,'الصور'!AA4,'الصور'!F12,'الصور'!M12,'الصور'!T12),"")</f>
        <v/>
      </c>
      <c r="C8" s="12">
        <f>IF(ISNUMBER('الصور'!T12),'الصور'!T12,"")</f>
        <v/>
      </c>
      <c r="D8" s="12">
        <f>IF('الصور'!P13=1,1,0)</f>
        <v/>
      </c>
      <c r="E8" s="12">
        <f>IF('الصور'!Q13=1,1,0)</f>
        <v/>
      </c>
      <c r="F8" s="12">
        <f>IF('الصور'!R13=1,1,0)</f>
        <v/>
      </c>
      <c r="G8" s="12">
        <f>IF('الصور'!S13=1,1,0)</f>
        <v/>
      </c>
      <c r="H8" s="12">
        <f>IF('الصور'!T13=1,1,0)</f>
        <v/>
      </c>
      <c r="I8" s="12">
        <f>IF('الصور'!P14=1,1,0)</f>
        <v/>
      </c>
      <c r="J8" s="12">
        <f>IF('الصور'!Q14=1,1,0)</f>
        <v/>
      </c>
      <c r="K8" s="12">
        <f>IF('الصور'!R14=1,1,0)</f>
        <v/>
      </c>
      <c r="L8" s="12">
        <f>IF('الصور'!S14=1,1,0)</f>
        <v/>
      </c>
      <c r="M8" s="12">
        <f>IF('الصور'!T14=1,1,0)</f>
        <v/>
      </c>
      <c r="N8" s="12">
        <f>IF('الصور'!P15=1,1,0)</f>
        <v/>
      </c>
      <c r="O8" s="12">
        <f>IF('الصور'!Q15=1,1,0)</f>
        <v/>
      </c>
      <c r="P8" s="12">
        <f>IF('الصور'!R15=1,1,0)</f>
        <v/>
      </c>
      <c r="Q8" s="12">
        <f>IF('الصور'!S15=1,1,0)</f>
        <v/>
      </c>
      <c r="R8" s="12">
        <f>IF('الصور'!T15=1,1,0)</f>
        <v/>
      </c>
      <c r="S8" s="12">
        <f>IF('الصور'!P16=1,1,0)</f>
        <v/>
      </c>
      <c r="T8" s="12">
        <f>IF('الصور'!Q16=1,1,0)</f>
        <v/>
      </c>
      <c r="U8" s="12">
        <f>IF('الصور'!R16=1,1,0)</f>
        <v/>
      </c>
      <c r="V8" s="12">
        <f>IF('الصور'!S16=1,1,0)</f>
        <v/>
      </c>
      <c r="W8" s="12">
        <f>IF('الصور'!T16=1,1,0)</f>
        <v/>
      </c>
      <c r="X8" s="12">
        <f>IF('الصور'!P17=1,1,0)</f>
        <v/>
      </c>
      <c r="Y8" s="12">
        <f>IF('الصور'!Q17=1,1,0)</f>
        <v/>
      </c>
      <c r="Z8" s="12">
        <f>IF('الصور'!R17=1,1,0)</f>
        <v/>
      </c>
      <c r="AA8" s="12">
        <f>IF('الصور'!S17=1,1,0)</f>
        <v/>
      </c>
      <c r="AB8" s="12">
        <f>IF('الصور'!T17=1,1,0)</f>
        <v/>
      </c>
    </row>
    <row r="9">
      <c r="A9" s="12" t="n">
        <v>8</v>
      </c>
      <c r="B9" s="12">
        <f>IF(ISNUMBER('الصور'!AA12),COUNT('الصور'!F4,'الصور'!M4,'الصور'!T4,'الصور'!AA4,'الصور'!F12,'الصور'!M12,'الصور'!T12,'الصور'!AA12),"")</f>
        <v/>
      </c>
      <c r="C9" s="12">
        <f>IF(ISNUMBER('الصور'!AA12),'الصور'!AA12,"")</f>
        <v/>
      </c>
      <c r="D9" s="12">
        <f>IF('الصور'!W13=1,1,0)</f>
        <v/>
      </c>
      <c r="E9" s="12">
        <f>IF('الصور'!X13=1,1,0)</f>
        <v/>
      </c>
      <c r="F9" s="12">
        <f>IF('الصور'!Y13=1,1,0)</f>
        <v/>
      </c>
      <c r="G9" s="12">
        <f>IF('الصور'!Z13=1,1,0)</f>
        <v/>
      </c>
      <c r="H9" s="12">
        <f>IF('الصور'!AA13=1,1,0)</f>
        <v/>
      </c>
      <c r="I9" s="12">
        <f>IF('الصور'!W14=1,1,0)</f>
        <v/>
      </c>
      <c r="J9" s="12">
        <f>IF('الصور'!X14=1,1,0)</f>
        <v/>
      </c>
      <c r="K9" s="12">
        <f>IF('الصور'!Y14=1,1,0)</f>
        <v/>
      </c>
      <c r="L9" s="12">
        <f>IF('الصور'!Z14=1,1,0)</f>
        <v/>
      </c>
      <c r="M9" s="12">
        <f>IF('الصور'!AA14=1,1,0)</f>
        <v/>
      </c>
      <c r="N9" s="12">
        <f>IF('الصور'!W15=1,1,0)</f>
        <v/>
      </c>
      <c r="O9" s="12">
        <f>IF('الصور'!X15=1,1,0)</f>
        <v/>
      </c>
      <c r="P9" s="12">
        <f>IF('الصور'!Y15=1,1,0)</f>
        <v/>
      </c>
      <c r="Q9" s="12">
        <f>IF('الصور'!Z15=1,1,0)</f>
        <v/>
      </c>
      <c r="R9" s="12">
        <f>IF('الصور'!AA15=1,1,0)</f>
        <v/>
      </c>
      <c r="S9" s="12">
        <f>IF('الصور'!W16=1,1,0)</f>
        <v/>
      </c>
      <c r="T9" s="12">
        <f>IF('الصور'!X16=1,1,0)</f>
        <v/>
      </c>
      <c r="U9" s="12">
        <f>IF('الصور'!Y16=1,1,0)</f>
        <v/>
      </c>
      <c r="V9" s="12">
        <f>IF('الصور'!Z16=1,1,0)</f>
        <v/>
      </c>
      <c r="W9" s="12">
        <f>IF('الصور'!AA16=1,1,0)</f>
        <v/>
      </c>
      <c r="X9" s="12">
        <f>IF('الصور'!W17=1,1,0)</f>
        <v/>
      </c>
      <c r="Y9" s="12">
        <f>IF('الصور'!X17=1,1,0)</f>
        <v/>
      </c>
      <c r="Z9" s="12">
        <f>IF('الصور'!Y17=1,1,0)</f>
        <v/>
      </c>
      <c r="AA9" s="12">
        <f>IF('الصور'!Z17=1,1,0)</f>
        <v/>
      </c>
      <c r="AB9" s="12">
        <f>IF('الصور'!AA17=1,1,0)</f>
        <v/>
      </c>
    </row>
    <row r="10">
      <c r="A10" s="12" t="n">
        <v>9</v>
      </c>
      <c r="B10" s="12">
        <f>IF(ISNUMBER('الصور'!F20),COUNT('الصور'!F4,'الصور'!M4,'الصور'!T4,'الصور'!AA4,'الصور'!F12,'الصور'!M12,'الصور'!T12,'الصور'!AA12,'الصور'!F20),"")</f>
        <v/>
      </c>
      <c r="C10" s="12">
        <f>IF(ISNUMBER('الصور'!F20),'الصور'!F20,"")</f>
        <v/>
      </c>
      <c r="D10" s="12">
        <f>IF('الصور'!B21=1,1,0)</f>
        <v/>
      </c>
      <c r="E10" s="12">
        <f>IF('الصور'!C21=1,1,0)</f>
        <v/>
      </c>
      <c r="F10" s="12">
        <f>IF('الصور'!D21=1,1,0)</f>
        <v/>
      </c>
      <c r="G10" s="12">
        <f>IF('الصور'!E21=1,1,0)</f>
        <v/>
      </c>
      <c r="H10" s="12">
        <f>IF('الصور'!F21=1,1,0)</f>
        <v/>
      </c>
      <c r="I10" s="12">
        <f>IF('الصور'!B22=1,1,0)</f>
        <v/>
      </c>
      <c r="J10" s="12">
        <f>IF('الصور'!C22=1,1,0)</f>
        <v/>
      </c>
      <c r="K10" s="12">
        <f>IF('الصور'!D22=1,1,0)</f>
        <v/>
      </c>
      <c r="L10" s="12">
        <f>IF('الصور'!E22=1,1,0)</f>
        <v/>
      </c>
      <c r="M10" s="12">
        <f>IF('الصور'!F22=1,1,0)</f>
        <v/>
      </c>
      <c r="N10" s="12">
        <f>IF('الصور'!B23=1,1,0)</f>
        <v/>
      </c>
      <c r="O10" s="12">
        <f>IF('الصور'!C23=1,1,0)</f>
        <v/>
      </c>
      <c r="P10" s="12">
        <f>IF('الصور'!D23=1,1,0)</f>
        <v/>
      </c>
      <c r="Q10" s="12">
        <f>IF('الصور'!E23=1,1,0)</f>
        <v/>
      </c>
      <c r="R10" s="12">
        <f>IF('الصور'!F23=1,1,0)</f>
        <v/>
      </c>
      <c r="S10" s="12">
        <f>IF('الصور'!B24=1,1,0)</f>
        <v/>
      </c>
      <c r="T10" s="12">
        <f>IF('الصور'!C24=1,1,0)</f>
        <v/>
      </c>
      <c r="U10" s="12">
        <f>IF('الصور'!D24=1,1,0)</f>
        <v/>
      </c>
      <c r="V10" s="12">
        <f>IF('الصور'!E24=1,1,0)</f>
        <v/>
      </c>
      <c r="W10" s="12">
        <f>IF('الصور'!F24=1,1,0)</f>
        <v/>
      </c>
      <c r="X10" s="12">
        <f>IF('الصور'!B25=1,1,0)</f>
        <v/>
      </c>
      <c r="Y10" s="12">
        <f>IF('الصور'!C25=1,1,0)</f>
        <v/>
      </c>
      <c r="Z10" s="12">
        <f>IF('الصور'!D25=1,1,0)</f>
        <v/>
      </c>
      <c r="AA10" s="12">
        <f>IF('الصور'!E25=1,1,0)</f>
        <v/>
      </c>
      <c r="AB10" s="12">
        <f>IF('الصور'!F25=1,1,0)</f>
        <v/>
      </c>
    </row>
    <row r="11">
      <c r="A11" s="12" t="n">
        <v>10</v>
      </c>
      <c r="B11" s="12">
        <f>IF(ISNUMBER('الصور'!M20),COUNT('الصور'!F4,'الصور'!M4,'الصور'!T4,'الصور'!AA4,'الصور'!F12,'الصور'!M12,'الصور'!T12,'الصور'!AA12,'الصور'!F20,'الصور'!M20),"")</f>
        <v/>
      </c>
      <c r="C11" s="12">
        <f>IF(ISNUMBER('الصور'!M20),'الصور'!M20,"")</f>
        <v/>
      </c>
      <c r="D11" s="12">
        <f>IF('الصور'!I21=1,1,0)</f>
        <v/>
      </c>
      <c r="E11" s="12">
        <f>IF('الصور'!J21=1,1,0)</f>
        <v/>
      </c>
      <c r="F11" s="12">
        <f>IF('الصور'!K21=1,1,0)</f>
        <v/>
      </c>
      <c r="G11" s="12">
        <f>IF('الصور'!L21=1,1,0)</f>
        <v/>
      </c>
      <c r="H11" s="12">
        <f>IF('الصور'!M21=1,1,0)</f>
        <v/>
      </c>
      <c r="I11" s="12">
        <f>IF('الصور'!I22=1,1,0)</f>
        <v/>
      </c>
      <c r="J11" s="12">
        <f>IF('الصور'!J22=1,1,0)</f>
        <v/>
      </c>
      <c r="K11" s="12">
        <f>IF('الصور'!K22=1,1,0)</f>
        <v/>
      </c>
      <c r="L11" s="12">
        <f>IF('الصور'!L22=1,1,0)</f>
        <v/>
      </c>
      <c r="M11" s="12">
        <f>IF('الصور'!M22=1,1,0)</f>
        <v/>
      </c>
      <c r="N11" s="12">
        <f>IF('الصور'!I23=1,1,0)</f>
        <v/>
      </c>
      <c r="O11" s="12">
        <f>IF('الصور'!J23=1,1,0)</f>
        <v/>
      </c>
      <c r="P11" s="12">
        <f>IF('الصور'!K23=1,1,0)</f>
        <v/>
      </c>
      <c r="Q11" s="12">
        <f>IF('الصور'!L23=1,1,0)</f>
        <v/>
      </c>
      <c r="R11" s="12">
        <f>IF('الصور'!M23=1,1,0)</f>
        <v/>
      </c>
      <c r="S11" s="12">
        <f>IF('الصور'!I24=1,1,0)</f>
        <v/>
      </c>
      <c r="T11" s="12">
        <f>IF('الصور'!J24=1,1,0)</f>
        <v/>
      </c>
      <c r="U11" s="12">
        <f>IF('الصور'!K24=1,1,0)</f>
        <v/>
      </c>
      <c r="V11" s="12">
        <f>IF('الصور'!L24=1,1,0)</f>
        <v/>
      </c>
      <c r="W11" s="12">
        <f>IF('الصور'!M24=1,1,0)</f>
        <v/>
      </c>
      <c r="X11" s="12">
        <f>IF('الصور'!I25=1,1,0)</f>
        <v/>
      </c>
      <c r="Y11" s="12">
        <f>IF('الصور'!J25=1,1,0)</f>
        <v/>
      </c>
      <c r="Z11" s="12">
        <f>IF('الصور'!K25=1,1,0)</f>
        <v/>
      </c>
      <c r="AA11" s="12">
        <f>IF('الصور'!L25=1,1,0)</f>
        <v/>
      </c>
      <c r="AB11" s="12">
        <f>IF('الصور'!M25=1,1,0)</f>
        <v/>
      </c>
    </row>
    <row r="12">
      <c r="A12" s="12" t="n">
        <v>11</v>
      </c>
      <c r="B12" s="12">
        <f>IF(ISNUMBER('الصور'!T20),COUNT('الصور'!F4,'الصور'!M4,'الصور'!T4,'الصور'!AA4,'الصور'!F12,'الصور'!M12,'الصور'!T12,'الصور'!AA12,'الصور'!F20,'الصور'!M20,'الصور'!T20),"")</f>
        <v/>
      </c>
      <c r="C12" s="12">
        <f>IF(ISNUMBER('الصور'!T20),'الصور'!T20,"")</f>
        <v/>
      </c>
      <c r="D12" s="12">
        <f>IF('الصور'!P21=1,1,0)</f>
        <v/>
      </c>
      <c r="E12" s="12">
        <f>IF('الصور'!Q21=1,1,0)</f>
        <v/>
      </c>
      <c r="F12" s="12">
        <f>IF('الصور'!R21=1,1,0)</f>
        <v/>
      </c>
      <c r="G12" s="12">
        <f>IF('الصور'!S21=1,1,0)</f>
        <v/>
      </c>
      <c r="H12" s="12">
        <f>IF('الصور'!T21=1,1,0)</f>
        <v/>
      </c>
      <c r="I12" s="12">
        <f>IF('الصور'!P22=1,1,0)</f>
        <v/>
      </c>
      <c r="J12" s="12">
        <f>IF('الصور'!Q22=1,1,0)</f>
        <v/>
      </c>
      <c r="K12" s="12">
        <f>IF('الصور'!R22=1,1,0)</f>
        <v/>
      </c>
      <c r="L12" s="12">
        <f>IF('الصور'!S22=1,1,0)</f>
        <v/>
      </c>
      <c r="M12" s="12">
        <f>IF('الصور'!T22=1,1,0)</f>
        <v/>
      </c>
      <c r="N12" s="12">
        <f>IF('الصور'!P23=1,1,0)</f>
        <v/>
      </c>
      <c r="O12" s="12">
        <f>IF('الصور'!Q23=1,1,0)</f>
        <v/>
      </c>
      <c r="P12" s="12">
        <f>IF('الصور'!R23=1,1,0)</f>
        <v/>
      </c>
      <c r="Q12" s="12">
        <f>IF('الصور'!S23=1,1,0)</f>
        <v/>
      </c>
      <c r="R12" s="12">
        <f>IF('الصور'!T23=1,1,0)</f>
        <v/>
      </c>
      <c r="S12" s="12">
        <f>IF('الصور'!P24=1,1,0)</f>
        <v/>
      </c>
      <c r="T12" s="12">
        <f>IF('الصور'!Q24=1,1,0)</f>
        <v/>
      </c>
      <c r="U12" s="12">
        <f>IF('الصور'!R24=1,1,0)</f>
        <v/>
      </c>
      <c r="V12" s="12">
        <f>IF('الصور'!S24=1,1,0)</f>
        <v/>
      </c>
      <c r="W12" s="12">
        <f>IF('الصور'!T24=1,1,0)</f>
        <v/>
      </c>
      <c r="X12" s="12">
        <f>IF('الصور'!P25=1,1,0)</f>
        <v/>
      </c>
      <c r="Y12" s="12">
        <f>IF('الصور'!Q25=1,1,0)</f>
        <v/>
      </c>
      <c r="Z12" s="12">
        <f>IF('الصور'!R25=1,1,0)</f>
        <v/>
      </c>
      <c r="AA12" s="12">
        <f>IF('الصور'!S25=1,1,0)</f>
        <v/>
      </c>
      <c r="AB12" s="12">
        <f>IF('الصور'!T25=1,1,0)</f>
        <v/>
      </c>
    </row>
    <row r="13">
      <c r="A13" s="12" t="n">
        <v>12</v>
      </c>
      <c r="B13" s="12">
        <f>IF(ISNUMBER('الصور'!AA20),COUNT('الصور'!F4,'الصور'!M4,'الصور'!T4,'الصور'!AA4,'الصور'!F12,'الصور'!M12,'الصور'!T12,'الصور'!AA12,'الصور'!F20,'الصور'!M20,'الصور'!T20,'الصور'!AA20),"")</f>
        <v/>
      </c>
      <c r="C13" s="12">
        <f>IF(ISNUMBER('الصور'!AA20),'الصور'!AA20,"")</f>
        <v/>
      </c>
      <c r="D13" s="12">
        <f>IF('الصور'!W21=1,1,0)</f>
        <v/>
      </c>
      <c r="E13" s="12">
        <f>IF('الصور'!X21=1,1,0)</f>
        <v/>
      </c>
      <c r="F13" s="12">
        <f>IF('الصور'!Y21=1,1,0)</f>
        <v/>
      </c>
      <c r="G13" s="12">
        <f>IF('الصور'!Z21=1,1,0)</f>
        <v/>
      </c>
      <c r="H13" s="12">
        <f>IF('الصور'!AA21=1,1,0)</f>
        <v/>
      </c>
      <c r="I13" s="12">
        <f>IF('الصور'!W22=1,1,0)</f>
        <v/>
      </c>
      <c r="J13" s="12">
        <f>IF('الصور'!X22=1,1,0)</f>
        <v/>
      </c>
      <c r="K13" s="12">
        <f>IF('الصور'!Y22=1,1,0)</f>
        <v/>
      </c>
      <c r="L13" s="12">
        <f>IF('الصور'!Z22=1,1,0)</f>
        <v/>
      </c>
      <c r="M13" s="12">
        <f>IF('الصور'!AA22=1,1,0)</f>
        <v/>
      </c>
      <c r="N13" s="12">
        <f>IF('الصور'!W23=1,1,0)</f>
        <v/>
      </c>
      <c r="O13" s="12">
        <f>IF('الصور'!X23=1,1,0)</f>
        <v/>
      </c>
      <c r="P13" s="12">
        <f>IF('الصور'!Y23=1,1,0)</f>
        <v/>
      </c>
      <c r="Q13" s="12">
        <f>IF('الصور'!Z23=1,1,0)</f>
        <v/>
      </c>
      <c r="R13" s="12">
        <f>IF('الصور'!AA23=1,1,0)</f>
        <v/>
      </c>
      <c r="S13" s="12">
        <f>IF('الصور'!W24=1,1,0)</f>
        <v/>
      </c>
      <c r="T13" s="12">
        <f>IF('الصور'!X24=1,1,0)</f>
        <v/>
      </c>
      <c r="U13" s="12">
        <f>IF('الصور'!Y24=1,1,0)</f>
        <v/>
      </c>
      <c r="V13" s="12">
        <f>IF('الصور'!Z24=1,1,0)</f>
        <v/>
      </c>
      <c r="W13" s="12">
        <f>IF('الصور'!AA24=1,1,0)</f>
        <v/>
      </c>
      <c r="X13" s="12">
        <f>IF('الصور'!W25=1,1,0)</f>
        <v/>
      </c>
      <c r="Y13" s="12">
        <f>IF('الصور'!X25=1,1,0)</f>
        <v/>
      </c>
      <c r="Z13" s="12">
        <f>IF('الصور'!Y25=1,1,0)</f>
        <v/>
      </c>
      <c r="AA13" s="12">
        <f>IF('الصور'!Z25=1,1,0)</f>
        <v/>
      </c>
      <c r="AB13" s="12">
        <f>IF('الصور'!AA25=1,1,0)</f>
        <v/>
      </c>
    </row>
    <row r="14">
      <c r="A14" s="12" t="n">
        <v>13</v>
      </c>
      <c r="B14" s="12">
        <f>IF(ISNUMBER('الصور'!F28),COUNT('الصور'!F4,'الصور'!M4,'الصور'!T4,'الصور'!AA4,'الصور'!F12,'الصور'!M12,'الصور'!T12,'الصور'!AA12,'الصور'!F20,'الصور'!M20,'الصور'!T20,'الصور'!AA20,'الصور'!F28),"")</f>
        <v/>
      </c>
      <c r="C14" s="12">
        <f>IF(ISNUMBER('الصور'!F28),'الصور'!F28,"")</f>
        <v/>
      </c>
      <c r="D14" s="12">
        <f>IF('الصور'!B29=1,1,0)</f>
        <v/>
      </c>
      <c r="E14" s="12">
        <f>IF('الصور'!C29=1,1,0)</f>
        <v/>
      </c>
      <c r="F14" s="12">
        <f>IF('الصور'!D29=1,1,0)</f>
        <v/>
      </c>
      <c r="G14" s="12">
        <f>IF('الصور'!E29=1,1,0)</f>
        <v/>
      </c>
      <c r="H14" s="12">
        <f>IF('الصور'!F29=1,1,0)</f>
        <v/>
      </c>
      <c r="I14" s="12">
        <f>IF('الصور'!B30=1,1,0)</f>
        <v/>
      </c>
      <c r="J14" s="12">
        <f>IF('الصور'!C30=1,1,0)</f>
        <v/>
      </c>
      <c r="K14" s="12">
        <f>IF('الصور'!D30=1,1,0)</f>
        <v/>
      </c>
      <c r="L14" s="12">
        <f>IF('الصور'!E30=1,1,0)</f>
        <v/>
      </c>
      <c r="M14" s="12">
        <f>IF('الصور'!F30=1,1,0)</f>
        <v/>
      </c>
      <c r="N14" s="12">
        <f>IF('الصور'!B31=1,1,0)</f>
        <v/>
      </c>
      <c r="O14" s="12">
        <f>IF('الصور'!C31=1,1,0)</f>
        <v/>
      </c>
      <c r="P14" s="12">
        <f>IF('الصور'!D31=1,1,0)</f>
        <v/>
      </c>
      <c r="Q14" s="12">
        <f>IF('الصور'!E31=1,1,0)</f>
        <v/>
      </c>
      <c r="R14" s="12">
        <f>IF('الصور'!F31=1,1,0)</f>
        <v/>
      </c>
      <c r="S14" s="12">
        <f>IF('الصور'!B32=1,1,0)</f>
        <v/>
      </c>
      <c r="T14" s="12">
        <f>IF('الصور'!C32=1,1,0)</f>
        <v/>
      </c>
      <c r="U14" s="12">
        <f>IF('الصور'!D32=1,1,0)</f>
        <v/>
      </c>
      <c r="V14" s="12">
        <f>IF('الصور'!E32=1,1,0)</f>
        <v/>
      </c>
      <c r="W14" s="12">
        <f>IF('الصور'!F32=1,1,0)</f>
        <v/>
      </c>
      <c r="X14" s="12">
        <f>IF('الصور'!B33=1,1,0)</f>
        <v/>
      </c>
      <c r="Y14" s="12">
        <f>IF('الصور'!C33=1,1,0)</f>
        <v/>
      </c>
      <c r="Z14" s="12">
        <f>IF('الصور'!D33=1,1,0)</f>
        <v/>
      </c>
      <c r="AA14" s="12">
        <f>IF('الصور'!E33=1,1,0)</f>
        <v/>
      </c>
      <c r="AB14" s="12">
        <f>IF('الصور'!F33=1,1,0)</f>
        <v/>
      </c>
    </row>
    <row r="15">
      <c r="A15" s="12" t="n">
        <v>14</v>
      </c>
      <c r="B15" s="12">
        <f>IF(ISNUMBER('الصور'!M28),COUNT('الصور'!F4,'الصور'!M4,'الصور'!T4,'الصور'!AA4,'الصور'!F12,'الصور'!M12,'الصور'!T12,'الصور'!AA12,'الصور'!F20,'الصور'!M20,'الصور'!T20,'الصور'!AA20,'الصور'!F28,'الصور'!M28),"")</f>
        <v/>
      </c>
      <c r="C15" s="12">
        <f>IF(ISNUMBER('الصور'!M28),'الصور'!M28,"")</f>
        <v/>
      </c>
      <c r="D15" s="12">
        <f>IF('الصور'!I29=1,1,0)</f>
        <v/>
      </c>
      <c r="E15" s="12">
        <f>IF('الصور'!J29=1,1,0)</f>
        <v/>
      </c>
      <c r="F15" s="12">
        <f>IF('الصور'!K29=1,1,0)</f>
        <v/>
      </c>
      <c r="G15" s="12">
        <f>IF('الصور'!L29=1,1,0)</f>
        <v/>
      </c>
      <c r="H15" s="12">
        <f>IF('الصور'!M29=1,1,0)</f>
        <v/>
      </c>
      <c r="I15" s="12">
        <f>IF('الصور'!I30=1,1,0)</f>
        <v/>
      </c>
      <c r="J15" s="12">
        <f>IF('الصور'!J30=1,1,0)</f>
        <v/>
      </c>
      <c r="K15" s="12">
        <f>IF('الصور'!K30=1,1,0)</f>
        <v/>
      </c>
      <c r="L15" s="12">
        <f>IF('الصور'!L30=1,1,0)</f>
        <v/>
      </c>
      <c r="M15" s="12">
        <f>IF('الصور'!M30=1,1,0)</f>
        <v/>
      </c>
      <c r="N15" s="12">
        <f>IF('الصور'!I31=1,1,0)</f>
        <v/>
      </c>
      <c r="O15" s="12">
        <f>IF('الصور'!J31=1,1,0)</f>
        <v/>
      </c>
      <c r="P15" s="12">
        <f>IF('الصور'!K31=1,1,0)</f>
        <v/>
      </c>
      <c r="Q15" s="12">
        <f>IF('الصور'!L31=1,1,0)</f>
        <v/>
      </c>
      <c r="R15" s="12">
        <f>IF('الصور'!M31=1,1,0)</f>
        <v/>
      </c>
      <c r="S15" s="12">
        <f>IF('الصور'!I32=1,1,0)</f>
        <v/>
      </c>
      <c r="T15" s="12">
        <f>IF('الصور'!J32=1,1,0)</f>
        <v/>
      </c>
      <c r="U15" s="12">
        <f>IF('الصور'!K32=1,1,0)</f>
        <v/>
      </c>
      <c r="V15" s="12">
        <f>IF('الصور'!L32=1,1,0)</f>
        <v/>
      </c>
      <c r="W15" s="12">
        <f>IF('الصور'!M32=1,1,0)</f>
        <v/>
      </c>
      <c r="X15" s="12">
        <f>IF('الصور'!I33=1,1,0)</f>
        <v/>
      </c>
      <c r="Y15" s="12">
        <f>IF('الصور'!J33=1,1,0)</f>
        <v/>
      </c>
      <c r="Z15" s="12">
        <f>IF('الصور'!K33=1,1,0)</f>
        <v/>
      </c>
      <c r="AA15" s="12">
        <f>IF('الصور'!L33=1,1,0)</f>
        <v/>
      </c>
      <c r="AB15" s="12">
        <f>IF('الصور'!M33=1,1,0)</f>
        <v/>
      </c>
    </row>
    <row r="16">
      <c r="A16" s="12" t="n">
        <v>15</v>
      </c>
      <c r="B16" s="12">
        <f>IF(ISNUMBER('الصور'!T28),COUNT('الصور'!F4,'الصور'!M4,'الصور'!T4,'الصور'!AA4,'الصور'!F12,'الصور'!M12,'الصور'!T12,'الصور'!AA12,'الصور'!F20,'الصور'!M20,'الصور'!T20,'الصور'!AA20,'الصور'!F28,'الصور'!M28,'الصور'!T28),"")</f>
        <v/>
      </c>
      <c r="C16" s="12">
        <f>IF(ISNUMBER('الصور'!T28),'الصور'!T28,"")</f>
        <v/>
      </c>
      <c r="D16" s="12">
        <f>IF('الصور'!P29=1,1,0)</f>
        <v/>
      </c>
      <c r="E16" s="12">
        <f>IF('الصور'!Q29=1,1,0)</f>
        <v/>
      </c>
      <c r="F16" s="12">
        <f>IF('الصور'!R29=1,1,0)</f>
        <v/>
      </c>
      <c r="G16" s="12">
        <f>IF('الصور'!S29=1,1,0)</f>
        <v/>
      </c>
      <c r="H16" s="12">
        <f>IF('الصور'!T29=1,1,0)</f>
        <v/>
      </c>
      <c r="I16" s="12">
        <f>IF('الصور'!P30=1,1,0)</f>
        <v/>
      </c>
      <c r="J16" s="12">
        <f>IF('الصور'!Q30=1,1,0)</f>
        <v/>
      </c>
      <c r="K16" s="12">
        <f>IF('الصور'!R30=1,1,0)</f>
        <v/>
      </c>
      <c r="L16" s="12">
        <f>IF('الصور'!S30=1,1,0)</f>
        <v/>
      </c>
      <c r="M16" s="12">
        <f>IF('الصور'!T30=1,1,0)</f>
        <v/>
      </c>
      <c r="N16" s="12">
        <f>IF('الصور'!P31=1,1,0)</f>
        <v/>
      </c>
      <c r="O16" s="12">
        <f>IF('الصور'!Q31=1,1,0)</f>
        <v/>
      </c>
      <c r="P16" s="12">
        <f>IF('الصور'!R31=1,1,0)</f>
        <v/>
      </c>
      <c r="Q16" s="12">
        <f>IF('الصور'!S31=1,1,0)</f>
        <v/>
      </c>
      <c r="R16" s="12">
        <f>IF('الصور'!T31=1,1,0)</f>
        <v/>
      </c>
      <c r="S16" s="12">
        <f>IF('الصور'!P32=1,1,0)</f>
        <v/>
      </c>
      <c r="T16" s="12">
        <f>IF('الصور'!Q32=1,1,0)</f>
        <v/>
      </c>
      <c r="U16" s="12">
        <f>IF('الصور'!R32=1,1,0)</f>
        <v/>
      </c>
      <c r="V16" s="12">
        <f>IF('الصور'!S32=1,1,0)</f>
        <v/>
      </c>
      <c r="W16" s="12">
        <f>IF('الصور'!T32=1,1,0)</f>
        <v/>
      </c>
      <c r="X16" s="12">
        <f>IF('الصور'!P33=1,1,0)</f>
        <v/>
      </c>
      <c r="Y16" s="12">
        <f>IF('الصور'!Q33=1,1,0)</f>
        <v/>
      </c>
      <c r="Z16" s="12">
        <f>IF('الصور'!R33=1,1,0)</f>
        <v/>
      </c>
      <c r="AA16" s="12">
        <f>IF('الصور'!S33=1,1,0)</f>
        <v/>
      </c>
      <c r="AB16" s="12">
        <f>IF('الصور'!T33=1,1,0)</f>
        <v/>
      </c>
    </row>
    <row r="17">
      <c r="A17" s="12" t="n">
        <v>16</v>
      </c>
      <c r="B17" s="12">
        <f>IF(ISNUMBER('الصور'!AA28),COUNT('الصور'!F4,'الصور'!M4,'الصور'!T4,'الصور'!AA4,'الصور'!F12,'الصور'!M12,'الصور'!T12,'الصور'!AA12,'الصور'!F20,'الصور'!M20,'الصور'!T20,'الصور'!AA20,'الصور'!F28,'الصور'!M28,'الصور'!T28,'الصور'!AA28),"")</f>
        <v/>
      </c>
      <c r="C17" s="12">
        <f>IF(ISNUMBER('الصور'!AA28),'الصور'!AA28,"")</f>
        <v/>
      </c>
      <c r="D17" s="12">
        <f>IF('الصور'!W29=1,1,0)</f>
        <v/>
      </c>
      <c r="E17" s="12">
        <f>IF('الصور'!X29=1,1,0)</f>
        <v/>
      </c>
      <c r="F17" s="12">
        <f>IF('الصور'!Y29=1,1,0)</f>
        <v/>
      </c>
      <c r="G17" s="12">
        <f>IF('الصور'!Z29=1,1,0)</f>
        <v/>
      </c>
      <c r="H17" s="12">
        <f>IF('الصور'!AA29=1,1,0)</f>
        <v/>
      </c>
      <c r="I17" s="12">
        <f>IF('الصور'!W30=1,1,0)</f>
        <v/>
      </c>
      <c r="J17" s="12">
        <f>IF('الصور'!X30=1,1,0)</f>
        <v/>
      </c>
      <c r="K17" s="12">
        <f>IF('الصور'!Y30=1,1,0)</f>
        <v/>
      </c>
      <c r="L17" s="12">
        <f>IF('الصور'!Z30=1,1,0)</f>
        <v/>
      </c>
      <c r="M17" s="12">
        <f>IF('الصور'!AA30=1,1,0)</f>
        <v/>
      </c>
      <c r="N17" s="12">
        <f>IF('الصور'!W31=1,1,0)</f>
        <v/>
      </c>
      <c r="O17" s="12">
        <f>IF('الصور'!X31=1,1,0)</f>
        <v/>
      </c>
      <c r="P17" s="12">
        <f>IF('الصور'!Y31=1,1,0)</f>
        <v/>
      </c>
      <c r="Q17" s="12">
        <f>IF('الصور'!Z31=1,1,0)</f>
        <v/>
      </c>
      <c r="R17" s="12">
        <f>IF('الصور'!AA31=1,1,0)</f>
        <v/>
      </c>
      <c r="S17" s="12">
        <f>IF('الصور'!W32=1,1,0)</f>
        <v/>
      </c>
      <c r="T17" s="12">
        <f>IF('الصور'!X32=1,1,0)</f>
        <v/>
      </c>
      <c r="U17" s="12">
        <f>IF('الصور'!Y32=1,1,0)</f>
        <v/>
      </c>
      <c r="V17" s="12">
        <f>IF('الصور'!Z32=1,1,0)</f>
        <v/>
      </c>
      <c r="W17" s="12">
        <f>IF('الصور'!AA32=1,1,0)</f>
        <v/>
      </c>
      <c r="X17" s="12">
        <f>IF('الصور'!W33=1,1,0)</f>
        <v/>
      </c>
      <c r="Y17" s="12">
        <f>IF('الصور'!X33=1,1,0)</f>
        <v/>
      </c>
      <c r="Z17" s="12">
        <f>IF('الصور'!Y33=1,1,0)</f>
        <v/>
      </c>
      <c r="AA17" s="12">
        <f>IF('الصور'!Z33=1,1,0)</f>
        <v/>
      </c>
      <c r="AB17" s="12">
        <f>IF('الصور'!AA33=1,1,0)</f>
        <v/>
      </c>
    </row>
    <row r="19">
      <c r="A19" s="34" t="inlineStr">
        <is>
          <t>ورقة مساعدة: الصيغ تنسخ الصور إلى صفوف. لا تكتب هنا.</t>
        </is>
      </c>
    </row>
    <row r="21">
      <c r="A21" s="35" t="inlineStr">
        <is>
          <t>Test</t>
        </is>
      </c>
    </row>
    <row r="22">
      <c r="A22" s="12" t="inlineStr">
        <is>
          <t>T1</t>
        </is>
      </c>
      <c r="C22" s="12" t="n">
        <v>1</v>
      </c>
      <c r="D22" s="12">
        <f>'الاختبار'!H5</f>
        <v/>
      </c>
      <c r="E22" s="12">
        <f>'الاختبار'!I5</f>
        <v/>
      </c>
      <c r="F22" s="12">
        <f>'الاختبار'!J5</f>
        <v/>
      </c>
      <c r="G22" s="12">
        <f>'الاختبار'!K5</f>
        <v/>
      </c>
      <c r="H22" s="12">
        <f>'الاختبار'!L5</f>
        <v/>
      </c>
      <c r="I22" s="12">
        <f>'الاختبار'!H6</f>
        <v/>
      </c>
      <c r="J22" s="12">
        <f>'الاختبار'!I6</f>
        <v/>
      </c>
      <c r="K22" s="12">
        <f>'الاختبار'!J6</f>
        <v/>
      </c>
      <c r="L22" s="12">
        <f>'الاختبار'!K6</f>
        <v/>
      </c>
      <c r="M22" s="12">
        <f>'الاختبار'!L6</f>
        <v/>
      </c>
      <c r="N22" s="12">
        <f>'الاختبار'!H7</f>
        <v/>
      </c>
      <c r="O22" s="12">
        <f>'الاختبار'!I7</f>
        <v/>
      </c>
      <c r="P22" s="12">
        <f>'الاختبار'!J7</f>
        <v/>
      </c>
      <c r="Q22" s="12">
        <f>'الاختبار'!K7</f>
        <v/>
      </c>
      <c r="R22" s="12">
        <f>'الاختبار'!L7</f>
        <v/>
      </c>
      <c r="S22" s="12">
        <f>'الاختبار'!H8</f>
        <v/>
      </c>
      <c r="T22" s="12">
        <f>'الاختبار'!I8</f>
        <v/>
      </c>
      <c r="U22" s="12">
        <f>'الاختبار'!J8</f>
        <v/>
      </c>
      <c r="V22" s="12">
        <f>'الاختبار'!K8</f>
        <v/>
      </c>
      <c r="W22" s="12">
        <f>'الاختبار'!L8</f>
        <v/>
      </c>
      <c r="X22" s="12">
        <f>'الاختبار'!H9</f>
        <v/>
      </c>
      <c r="Y22" s="12">
        <f>'الاختبار'!I9</f>
        <v/>
      </c>
      <c r="Z22" s="12">
        <f>'الاختبار'!J9</f>
        <v/>
      </c>
      <c r="AA22" s="12">
        <f>'الاختبار'!K9</f>
        <v/>
      </c>
      <c r="AB22" s="12">
        <f>'الاختبار'!L9</f>
        <v/>
      </c>
    </row>
    <row r="23">
      <c r="A23" s="12" t="inlineStr">
        <is>
          <t>T2</t>
        </is>
      </c>
      <c r="C23" s="12" t="n">
        <v>1</v>
      </c>
      <c r="D23" s="12">
        <f>'الاختبار'!O5</f>
        <v/>
      </c>
      <c r="E23" s="12">
        <f>'الاختبار'!P5</f>
        <v/>
      </c>
      <c r="F23" s="12">
        <f>'الاختبار'!Q5</f>
        <v/>
      </c>
      <c r="G23" s="12">
        <f>'الاختبار'!R5</f>
        <v/>
      </c>
      <c r="H23" s="12">
        <f>'الاختبار'!S5</f>
        <v/>
      </c>
      <c r="I23" s="12">
        <f>'الاختبار'!O6</f>
        <v/>
      </c>
      <c r="J23" s="12">
        <f>'الاختبار'!P6</f>
        <v/>
      </c>
      <c r="K23" s="12">
        <f>'الاختبار'!Q6</f>
        <v/>
      </c>
      <c r="L23" s="12">
        <f>'الاختبار'!R6</f>
        <v/>
      </c>
      <c r="M23" s="12">
        <f>'الاختبار'!S6</f>
        <v/>
      </c>
      <c r="N23" s="12">
        <f>'الاختبار'!O7</f>
        <v/>
      </c>
      <c r="O23" s="12">
        <f>'الاختبار'!P7</f>
        <v/>
      </c>
      <c r="P23" s="12">
        <f>'الاختبار'!Q7</f>
        <v/>
      </c>
      <c r="Q23" s="12">
        <f>'الاختبار'!R7</f>
        <v/>
      </c>
      <c r="R23" s="12">
        <f>'الاختبار'!S7</f>
        <v/>
      </c>
      <c r="S23" s="12">
        <f>'الاختبار'!O8</f>
        <v/>
      </c>
      <c r="T23" s="12">
        <f>'الاختبار'!P8</f>
        <v/>
      </c>
      <c r="U23" s="12">
        <f>'الاختبار'!Q8</f>
        <v/>
      </c>
      <c r="V23" s="12">
        <f>'الاختبار'!R8</f>
        <v/>
      </c>
      <c r="W23" s="12">
        <f>'الاختبار'!S8</f>
        <v/>
      </c>
      <c r="X23" s="12">
        <f>'الاختبار'!O9</f>
        <v/>
      </c>
      <c r="Y23" s="12">
        <f>'الاختبار'!P9</f>
        <v/>
      </c>
      <c r="Z23" s="12">
        <f>'الاختبار'!Q9</f>
        <v/>
      </c>
      <c r="AA23" s="12">
        <f>'الاختبار'!R9</f>
        <v/>
      </c>
      <c r="AB23" s="12">
        <f>'الاختبار'!S9</f>
        <v/>
      </c>
    </row>
    <row r="24">
      <c r="A24" s="12" t="inlineStr">
        <is>
          <t>T3</t>
        </is>
      </c>
      <c r="C24" s="12" t="n">
        <v>1</v>
      </c>
      <c r="D24" s="12">
        <f>'الاختبار'!V5</f>
        <v/>
      </c>
      <c r="E24" s="12">
        <f>'الاختبار'!W5</f>
        <v/>
      </c>
      <c r="F24" s="12">
        <f>'الاختبار'!X5</f>
        <v/>
      </c>
      <c r="G24" s="12">
        <f>'الاختبار'!Y5</f>
        <v/>
      </c>
      <c r="H24" s="12">
        <f>'الاختبار'!Z5</f>
        <v/>
      </c>
      <c r="I24" s="12">
        <f>'الاختبار'!V6</f>
        <v/>
      </c>
      <c r="J24" s="12">
        <f>'الاختبار'!W6</f>
        <v/>
      </c>
      <c r="K24" s="12">
        <f>'الاختبار'!X6</f>
        <v/>
      </c>
      <c r="L24" s="12">
        <f>'الاختبار'!Y6</f>
        <v/>
      </c>
      <c r="M24" s="12">
        <f>'الاختبار'!Z6</f>
        <v/>
      </c>
      <c r="N24" s="12">
        <f>'الاختبار'!V7</f>
        <v/>
      </c>
      <c r="O24" s="12">
        <f>'الاختبار'!W7</f>
        <v/>
      </c>
      <c r="P24" s="12">
        <f>'الاختبار'!X7</f>
        <v/>
      </c>
      <c r="Q24" s="12">
        <f>'الاختبار'!Y7</f>
        <v/>
      </c>
      <c r="R24" s="12">
        <f>'الاختبار'!Z7</f>
        <v/>
      </c>
      <c r="S24" s="12">
        <f>'الاختبار'!V8</f>
        <v/>
      </c>
      <c r="T24" s="12">
        <f>'الاختبار'!W8</f>
        <v/>
      </c>
      <c r="U24" s="12">
        <f>'الاختبار'!X8</f>
        <v/>
      </c>
      <c r="V24" s="12">
        <f>'الاختبار'!Y8</f>
        <v/>
      </c>
      <c r="W24" s="12">
        <f>'الاختبار'!Z8</f>
        <v/>
      </c>
      <c r="X24" s="12">
        <f>'الاختبار'!V9</f>
        <v/>
      </c>
      <c r="Y24" s="12">
        <f>'الاختبار'!W9</f>
        <v/>
      </c>
      <c r="Z24" s="12">
        <f>'الاختبار'!X9</f>
        <v/>
      </c>
      <c r="AA24" s="12">
        <f>'الاختبار'!Y9</f>
        <v/>
      </c>
      <c r="AB24" s="12">
        <f>'الاختبار'!Z9</f>
        <v/>
      </c>
    </row>
    <row r="25">
      <c r="A25" s="12" t="inlineStr">
        <is>
          <t>T4</t>
        </is>
      </c>
      <c r="C25" s="12" t="n">
        <v>1</v>
      </c>
      <c r="D25" s="12">
        <f>'الاختبار'!AC5</f>
        <v/>
      </c>
      <c r="E25" s="12">
        <f>'الاختبار'!AD5</f>
        <v/>
      </c>
      <c r="F25" s="12">
        <f>'الاختبار'!AE5</f>
        <v/>
      </c>
      <c r="G25" s="12">
        <f>'الاختبار'!AF5</f>
        <v/>
      </c>
      <c r="H25" s="12">
        <f>'الاختبار'!AG5</f>
        <v/>
      </c>
      <c r="I25" s="12">
        <f>'الاختبار'!AC6</f>
        <v/>
      </c>
      <c r="J25" s="12">
        <f>'الاختبار'!AD6</f>
        <v/>
      </c>
      <c r="K25" s="12">
        <f>'الاختبار'!AE6</f>
        <v/>
      </c>
      <c r="L25" s="12">
        <f>'الاختبار'!AF6</f>
        <v/>
      </c>
      <c r="M25" s="12">
        <f>'الاختبار'!AG6</f>
        <v/>
      </c>
      <c r="N25" s="12">
        <f>'الاختبار'!AC7</f>
        <v/>
      </c>
      <c r="O25" s="12">
        <f>'الاختبار'!AD7</f>
        <v/>
      </c>
      <c r="P25" s="12">
        <f>'الاختبار'!AE7</f>
        <v/>
      </c>
      <c r="Q25" s="12">
        <f>'الاختبار'!AF7</f>
        <v/>
      </c>
      <c r="R25" s="12">
        <f>'الاختبار'!AG7</f>
        <v/>
      </c>
      <c r="S25" s="12">
        <f>'الاختبار'!AC8</f>
        <v/>
      </c>
      <c r="T25" s="12">
        <f>'الاختبار'!AD8</f>
        <v/>
      </c>
      <c r="U25" s="12">
        <f>'الاختبار'!AE8</f>
        <v/>
      </c>
      <c r="V25" s="12">
        <f>'الاختبار'!AF8</f>
        <v/>
      </c>
      <c r="W25" s="12">
        <f>'الاختبار'!AG8</f>
        <v/>
      </c>
      <c r="X25" s="12">
        <f>'الاختبار'!AC9</f>
        <v/>
      </c>
      <c r="Y25" s="12">
        <f>'الاختبار'!AD9</f>
        <v/>
      </c>
      <c r="Z25" s="12">
        <f>'الاختبار'!AE9</f>
        <v/>
      </c>
      <c r="AA25" s="12">
        <f>'الاختبار'!AF9</f>
        <v/>
      </c>
      <c r="AB25" s="12">
        <f>'الاختبار'!AG9</f>
        <v/>
      </c>
    </row>
    <row r="26">
      <c r="A26" s="12" t="inlineStr">
        <is>
          <t>T5</t>
        </is>
      </c>
      <c r="C26" s="12" t="n">
        <v>1</v>
      </c>
      <c r="D26" s="12">
        <f>'الاختبار'!AJ5</f>
        <v/>
      </c>
      <c r="E26" s="12">
        <f>'الاختبار'!AK5</f>
        <v/>
      </c>
      <c r="F26" s="12">
        <f>'الاختبار'!AL5</f>
        <v/>
      </c>
      <c r="G26" s="12">
        <f>'الاختبار'!AM5</f>
        <v/>
      </c>
      <c r="H26" s="12">
        <f>'الاختبار'!AN5</f>
        <v/>
      </c>
      <c r="I26" s="12">
        <f>'الاختبار'!AJ6</f>
        <v/>
      </c>
      <c r="J26" s="12">
        <f>'الاختبار'!AK6</f>
        <v/>
      </c>
      <c r="K26" s="12">
        <f>'الاختبار'!AL6</f>
        <v/>
      </c>
      <c r="L26" s="12">
        <f>'الاختبار'!AM6</f>
        <v/>
      </c>
      <c r="M26" s="12">
        <f>'الاختبار'!AN6</f>
        <v/>
      </c>
      <c r="N26" s="12">
        <f>'الاختبار'!AJ7</f>
        <v/>
      </c>
      <c r="O26" s="12">
        <f>'الاختبار'!AK7</f>
        <v/>
      </c>
      <c r="P26" s="12">
        <f>'الاختبار'!AL7</f>
        <v/>
      </c>
      <c r="Q26" s="12">
        <f>'الاختبار'!AM7</f>
        <v/>
      </c>
      <c r="R26" s="12">
        <f>'الاختبار'!AN7</f>
        <v/>
      </c>
      <c r="S26" s="12">
        <f>'الاختبار'!AJ8</f>
        <v/>
      </c>
      <c r="T26" s="12">
        <f>'الاختبار'!AK8</f>
        <v/>
      </c>
      <c r="U26" s="12">
        <f>'الاختبار'!AL8</f>
        <v/>
      </c>
      <c r="V26" s="12">
        <f>'الاختبار'!AM8</f>
        <v/>
      </c>
      <c r="W26" s="12">
        <f>'الاختبار'!AN8</f>
        <v/>
      </c>
      <c r="X26" s="12">
        <f>'الاختبار'!AJ9</f>
        <v/>
      </c>
      <c r="Y26" s="12">
        <f>'الاختبار'!AK9</f>
        <v/>
      </c>
      <c r="Z26" s="12">
        <f>'الاختبار'!AL9</f>
        <v/>
      </c>
      <c r="AA26" s="12">
        <f>'الاختبار'!AM9</f>
        <v/>
      </c>
      <c r="AB26" s="12">
        <f>'الاختبار'!AN9</f>
        <v/>
      </c>
    </row>
    <row r="27">
      <c r="A27" s="12" t="inlineStr">
        <is>
          <t>T6</t>
        </is>
      </c>
      <c r="C27" s="12" t="n">
        <v>0</v>
      </c>
      <c r="D27" s="12">
        <f>'الاختبار'!H13</f>
        <v/>
      </c>
      <c r="E27" s="12">
        <f>'الاختبار'!I13</f>
        <v/>
      </c>
      <c r="F27" s="12">
        <f>'الاختبار'!J13</f>
        <v/>
      </c>
      <c r="G27" s="12">
        <f>'الاختبار'!K13</f>
        <v/>
      </c>
      <c r="H27" s="12">
        <f>'الاختبار'!L13</f>
        <v/>
      </c>
      <c r="I27" s="12">
        <f>'الاختبار'!H14</f>
        <v/>
      </c>
      <c r="J27" s="12">
        <f>'الاختبار'!I14</f>
        <v/>
      </c>
      <c r="K27" s="12">
        <f>'الاختبار'!J14</f>
        <v/>
      </c>
      <c r="L27" s="12">
        <f>'الاختبار'!K14</f>
        <v/>
      </c>
      <c r="M27" s="12">
        <f>'الاختبار'!L14</f>
        <v/>
      </c>
      <c r="N27" s="12">
        <f>'الاختبار'!H15</f>
        <v/>
      </c>
      <c r="O27" s="12">
        <f>'الاختبار'!I15</f>
        <v/>
      </c>
      <c r="P27" s="12">
        <f>'الاختبار'!J15</f>
        <v/>
      </c>
      <c r="Q27" s="12">
        <f>'الاختبار'!K15</f>
        <v/>
      </c>
      <c r="R27" s="12">
        <f>'الاختبار'!L15</f>
        <v/>
      </c>
      <c r="S27" s="12">
        <f>'الاختبار'!H16</f>
        <v/>
      </c>
      <c r="T27" s="12">
        <f>'الاختبار'!I16</f>
        <v/>
      </c>
      <c r="U27" s="12">
        <f>'الاختبار'!J16</f>
        <v/>
      </c>
      <c r="V27" s="12">
        <f>'الاختبار'!K16</f>
        <v/>
      </c>
      <c r="W27" s="12">
        <f>'الاختبار'!L16</f>
        <v/>
      </c>
      <c r="X27" s="12">
        <f>'الاختبار'!H17</f>
        <v/>
      </c>
      <c r="Y27" s="12">
        <f>'الاختبار'!I17</f>
        <v/>
      </c>
      <c r="Z27" s="12">
        <f>'الاختبار'!J17</f>
        <v/>
      </c>
      <c r="AA27" s="12">
        <f>'الاختبار'!K17</f>
        <v/>
      </c>
      <c r="AB27" s="12">
        <f>'الاختبار'!L17</f>
        <v/>
      </c>
    </row>
    <row r="28">
      <c r="A28" s="12" t="inlineStr">
        <is>
          <t>T7</t>
        </is>
      </c>
      <c r="C28" s="12" t="n">
        <v>0</v>
      </c>
      <c r="D28" s="12">
        <f>'الاختبار'!O13</f>
        <v/>
      </c>
      <c r="E28" s="12">
        <f>'الاختبار'!P13</f>
        <v/>
      </c>
      <c r="F28" s="12">
        <f>'الاختبار'!Q13</f>
        <v/>
      </c>
      <c r="G28" s="12">
        <f>'الاختبار'!R13</f>
        <v/>
      </c>
      <c r="H28" s="12">
        <f>'الاختبار'!S13</f>
        <v/>
      </c>
      <c r="I28" s="12">
        <f>'الاختبار'!O14</f>
        <v/>
      </c>
      <c r="J28" s="12">
        <f>'الاختبار'!P14</f>
        <v/>
      </c>
      <c r="K28" s="12">
        <f>'الاختبار'!Q14</f>
        <v/>
      </c>
      <c r="L28" s="12">
        <f>'الاختبار'!R14</f>
        <v/>
      </c>
      <c r="M28" s="12">
        <f>'الاختبار'!S14</f>
        <v/>
      </c>
      <c r="N28" s="12">
        <f>'الاختبار'!O15</f>
        <v/>
      </c>
      <c r="O28" s="12">
        <f>'الاختبار'!P15</f>
        <v/>
      </c>
      <c r="P28" s="12">
        <f>'الاختبار'!Q15</f>
        <v/>
      </c>
      <c r="Q28" s="12">
        <f>'الاختبار'!R15</f>
        <v/>
      </c>
      <c r="R28" s="12">
        <f>'الاختبار'!S15</f>
        <v/>
      </c>
      <c r="S28" s="12">
        <f>'الاختبار'!O16</f>
        <v/>
      </c>
      <c r="T28" s="12">
        <f>'الاختبار'!P16</f>
        <v/>
      </c>
      <c r="U28" s="12">
        <f>'الاختبار'!Q16</f>
        <v/>
      </c>
      <c r="V28" s="12">
        <f>'الاختبار'!R16</f>
        <v/>
      </c>
      <c r="W28" s="12">
        <f>'الاختبار'!S16</f>
        <v/>
      </c>
      <c r="X28" s="12">
        <f>'الاختبار'!O17</f>
        <v/>
      </c>
      <c r="Y28" s="12">
        <f>'الاختبار'!P17</f>
        <v/>
      </c>
      <c r="Z28" s="12">
        <f>'الاختبار'!Q17</f>
        <v/>
      </c>
      <c r="AA28" s="12">
        <f>'الاختبار'!R17</f>
        <v/>
      </c>
      <c r="AB28" s="12">
        <f>'الاختبار'!S17</f>
        <v/>
      </c>
    </row>
    <row r="29">
      <c r="A29" s="12" t="inlineStr">
        <is>
          <t>T8</t>
        </is>
      </c>
      <c r="C29" s="12" t="n">
        <v>0</v>
      </c>
      <c r="D29" s="12">
        <f>'الاختبار'!V13</f>
        <v/>
      </c>
      <c r="E29" s="12">
        <f>'الاختبار'!W13</f>
        <v/>
      </c>
      <c r="F29" s="12">
        <f>'الاختبار'!X13</f>
        <v/>
      </c>
      <c r="G29" s="12">
        <f>'الاختبار'!Y13</f>
        <v/>
      </c>
      <c r="H29" s="12">
        <f>'الاختبار'!Z13</f>
        <v/>
      </c>
      <c r="I29" s="12">
        <f>'الاختبار'!V14</f>
        <v/>
      </c>
      <c r="J29" s="12">
        <f>'الاختبار'!W14</f>
        <v/>
      </c>
      <c r="K29" s="12">
        <f>'الاختبار'!X14</f>
        <v/>
      </c>
      <c r="L29" s="12">
        <f>'الاختبار'!Y14</f>
        <v/>
      </c>
      <c r="M29" s="12">
        <f>'الاختبار'!Z14</f>
        <v/>
      </c>
      <c r="N29" s="12">
        <f>'الاختبار'!V15</f>
        <v/>
      </c>
      <c r="O29" s="12">
        <f>'الاختبار'!W15</f>
        <v/>
      </c>
      <c r="P29" s="12">
        <f>'الاختبار'!X15</f>
        <v/>
      </c>
      <c r="Q29" s="12">
        <f>'الاختبار'!Y15</f>
        <v/>
      </c>
      <c r="R29" s="12">
        <f>'الاختبار'!Z15</f>
        <v/>
      </c>
      <c r="S29" s="12">
        <f>'الاختبار'!V16</f>
        <v/>
      </c>
      <c r="T29" s="12">
        <f>'الاختبار'!W16</f>
        <v/>
      </c>
      <c r="U29" s="12">
        <f>'الاختبار'!X16</f>
        <v/>
      </c>
      <c r="V29" s="12">
        <f>'الاختبار'!Y16</f>
        <v/>
      </c>
      <c r="W29" s="12">
        <f>'الاختبار'!Z16</f>
        <v/>
      </c>
      <c r="X29" s="12">
        <f>'الاختبار'!V17</f>
        <v/>
      </c>
      <c r="Y29" s="12">
        <f>'الاختبار'!W17</f>
        <v/>
      </c>
      <c r="Z29" s="12">
        <f>'الاختبار'!X17</f>
        <v/>
      </c>
      <c r="AA29" s="12">
        <f>'الاختبار'!Y17</f>
        <v/>
      </c>
      <c r="AB29" s="12">
        <f>'الاختبار'!Z17</f>
        <v/>
      </c>
    </row>
    <row r="30">
      <c r="A30" s="12" t="inlineStr">
        <is>
          <t>T9</t>
        </is>
      </c>
      <c r="C30" s="12" t="n">
        <v>0</v>
      </c>
      <c r="D30" s="12">
        <f>'الاختبار'!AC13</f>
        <v/>
      </c>
      <c r="E30" s="12">
        <f>'الاختبار'!AD13</f>
        <v/>
      </c>
      <c r="F30" s="12">
        <f>'الاختبار'!AE13</f>
        <v/>
      </c>
      <c r="G30" s="12">
        <f>'الاختبار'!AF13</f>
        <v/>
      </c>
      <c r="H30" s="12">
        <f>'الاختبار'!AG13</f>
        <v/>
      </c>
      <c r="I30" s="12">
        <f>'الاختبار'!AC14</f>
        <v/>
      </c>
      <c r="J30" s="12">
        <f>'الاختبار'!AD14</f>
        <v/>
      </c>
      <c r="K30" s="12">
        <f>'الاختبار'!AE14</f>
        <v/>
      </c>
      <c r="L30" s="12">
        <f>'الاختبار'!AF14</f>
        <v/>
      </c>
      <c r="M30" s="12">
        <f>'الاختبار'!AG14</f>
        <v/>
      </c>
      <c r="N30" s="12">
        <f>'الاختبار'!AC15</f>
        <v/>
      </c>
      <c r="O30" s="12">
        <f>'الاختبار'!AD15</f>
        <v/>
      </c>
      <c r="P30" s="12">
        <f>'الاختبار'!AE15</f>
        <v/>
      </c>
      <c r="Q30" s="12">
        <f>'الاختبار'!AF15</f>
        <v/>
      </c>
      <c r="R30" s="12">
        <f>'الاختبار'!AG15</f>
        <v/>
      </c>
      <c r="S30" s="12">
        <f>'الاختبار'!AC16</f>
        <v/>
      </c>
      <c r="T30" s="12">
        <f>'الاختبار'!AD16</f>
        <v/>
      </c>
      <c r="U30" s="12">
        <f>'الاختبار'!AE16</f>
        <v/>
      </c>
      <c r="V30" s="12">
        <f>'الاختبار'!AF16</f>
        <v/>
      </c>
      <c r="W30" s="12">
        <f>'الاختبار'!AG16</f>
        <v/>
      </c>
      <c r="X30" s="12">
        <f>'الاختبار'!AC17</f>
        <v/>
      </c>
      <c r="Y30" s="12">
        <f>'الاختبار'!AD17</f>
        <v/>
      </c>
      <c r="Z30" s="12">
        <f>'الاختبار'!AE17</f>
        <v/>
      </c>
      <c r="AA30" s="12">
        <f>'الاختبار'!AF17</f>
        <v/>
      </c>
      <c r="AB30" s="12">
        <f>'الاختبار'!AG17</f>
        <v/>
      </c>
    </row>
    <row r="31">
      <c r="A31" s="12" t="inlineStr">
        <is>
          <t>T10</t>
        </is>
      </c>
      <c r="C31" s="12" t="n">
        <v>0</v>
      </c>
      <c r="D31" s="12">
        <f>'الاختبار'!AJ13</f>
        <v/>
      </c>
      <c r="E31" s="12">
        <f>'الاختبار'!AK13</f>
        <v/>
      </c>
      <c r="F31" s="12">
        <f>'الاختبار'!AL13</f>
        <v/>
      </c>
      <c r="G31" s="12">
        <f>'الاختبار'!AM13</f>
        <v/>
      </c>
      <c r="H31" s="12">
        <f>'الاختبار'!AN13</f>
        <v/>
      </c>
      <c r="I31" s="12">
        <f>'الاختبار'!AJ14</f>
        <v/>
      </c>
      <c r="J31" s="12">
        <f>'الاختبار'!AK14</f>
        <v/>
      </c>
      <c r="K31" s="12">
        <f>'الاختبار'!AL14</f>
        <v/>
      </c>
      <c r="L31" s="12">
        <f>'الاختبار'!AM14</f>
        <v/>
      </c>
      <c r="M31" s="12">
        <f>'الاختبار'!AN14</f>
        <v/>
      </c>
      <c r="N31" s="12">
        <f>'الاختبار'!AJ15</f>
        <v/>
      </c>
      <c r="O31" s="12">
        <f>'الاختبار'!AK15</f>
        <v/>
      </c>
      <c r="P31" s="12">
        <f>'الاختبار'!AL15</f>
        <v/>
      </c>
      <c r="Q31" s="12">
        <f>'الاختبار'!AM15</f>
        <v/>
      </c>
      <c r="R31" s="12">
        <f>'الاختبار'!AN15</f>
        <v/>
      </c>
      <c r="S31" s="12">
        <f>'الاختبار'!AJ16</f>
        <v/>
      </c>
      <c r="T31" s="12">
        <f>'الاختبار'!AK16</f>
        <v/>
      </c>
      <c r="U31" s="12">
        <f>'الاختبار'!AL16</f>
        <v/>
      </c>
      <c r="V31" s="12">
        <f>'الاختبار'!AM16</f>
        <v/>
      </c>
      <c r="W31" s="12">
        <f>'الاختبار'!AN16</f>
        <v/>
      </c>
      <c r="X31" s="12">
        <f>'الاختبار'!AJ17</f>
        <v/>
      </c>
      <c r="Y31" s="12">
        <f>'الاختبار'!AK17</f>
        <v/>
      </c>
      <c r="Z31" s="12">
        <f>'الاختبار'!AL17</f>
        <v/>
      </c>
      <c r="AA31" s="12">
        <f>'الاختبار'!AM17</f>
        <v/>
      </c>
      <c r="AB31" s="12">
        <f>'الاختبار'!AN17</f>
        <v/>
      </c>
    </row>
    <row r="34">
      <c r="A34" s="35" t="inlineStr">
        <is>
          <t>Draw</t>
        </is>
      </c>
    </row>
    <row r="35">
      <c r="D35" s="12">
        <f>IF('ارسم'!B4=1,1,0)</f>
        <v/>
      </c>
      <c r="E35" s="12">
        <f>IF('ارسم'!C4=1,1,0)</f>
        <v/>
      </c>
      <c r="F35" s="12">
        <f>IF('ارسم'!D4=1,1,0)</f>
        <v/>
      </c>
      <c r="G35" s="12">
        <f>IF('ارسم'!E4=1,1,0)</f>
        <v/>
      </c>
      <c r="H35" s="12">
        <f>IF('ارسم'!F4=1,1,0)</f>
        <v/>
      </c>
      <c r="I35" s="12">
        <f>IF('ارسم'!B5=1,1,0)</f>
        <v/>
      </c>
      <c r="J35" s="12">
        <f>IF('ارسم'!C5=1,1,0)</f>
        <v/>
      </c>
      <c r="K35" s="12">
        <f>IF('ارسم'!D5=1,1,0)</f>
        <v/>
      </c>
      <c r="L35" s="12">
        <f>IF('ارسم'!E5=1,1,0)</f>
        <v/>
      </c>
      <c r="M35" s="12">
        <f>IF('ارسم'!F5=1,1,0)</f>
        <v/>
      </c>
      <c r="N35" s="12">
        <f>IF('ارسم'!B6=1,1,0)</f>
        <v/>
      </c>
      <c r="O35" s="12">
        <f>IF('ارسم'!C6=1,1,0)</f>
        <v/>
      </c>
      <c r="P35" s="12">
        <f>IF('ارسم'!D6=1,1,0)</f>
        <v/>
      </c>
      <c r="Q35" s="12">
        <f>IF('ارسم'!E6=1,1,0)</f>
        <v/>
      </c>
      <c r="R35" s="12">
        <f>IF('ارسم'!F6=1,1,0)</f>
        <v/>
      </c>
      <c r="S35" s="12">
        <f>IF('ارسم'!B7=1,1,0)</f>
        <v/>
      </c>
      <c r="T35" s="12">
        <f>IF('ارسم'!C7=1,1,0)</f>
        <v/>
      </c>
      <c r="U35" s="12">
        <f>IF('ارسم'!D7=1,1,0)</f>
        <v/>
      </c>
      <c r="V35" s="12">
        <f>IF('ارسم'!E7=1,1,0)</f>
        <v/>
      </c>
      <c r="W35" s="12">
        <f>IF('ارسم'!F7=1,1,0)</f>
        <v/>
      </c>
      <c r="X35" s="12">
        <f>IF('ارسم'!B8=1,1,0)</f>
        <v/>
      </c>
      <c r="Y35" s="12">
        <f>IF('ارسم'!C8=1,1,0)</f>
        <v/>
      </c>
      <c r="Z35" s="12">
        <f>IF('ارسم'!D8=1,1,0)</f>
        <v/>
      </c>
      <c r="AA35" s="12">
        <f>IF('ارسم'!E8=1,1,0)</f>
        <v/>
      </c>
      <c r="AB35" s="12">
        <f>IF('ارسم'!F8=1,1,0)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2026-10-15T23:54:46Z</dcterms:created>
  <dcterms:modified xmlns:dcterms="http://purl.org/dc/terms/" xmlns:xsi="http://www.w3.org/2001/XMLSchema-instance" xsi:type="dcterms:W3CDTF">2026-10-15T23:54:48Z</dcterms:modified>
</cp:coreProperties>
</file>